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66925"/>
  <mc:AlternateContent xmlns:mc="http://schemas.openxmlformats.org/markup-compatibility/2006">
    <mc:Choice Requires="x15">
      <x15ac:absPath xmlns:x15ac="http://schemas.microsoft.com/office/spreadsheetml/2010/11/ac" url="\\lgfs01\ubecity\RedirectFolders\3854\Desktop\"/>
    </mc:Choice>
  </mc:AlternateContent>
  <xr:revisionPtr revIDLastSave="0" documentId="13_ncr:1_{17E4876C-7162-4BD9-B857-E4F197C6819C}" xr6:coauthVersionLast="36" xr6:coauthVersionMax="36"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Sheet1!$A$2:$K$80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7" i="1" l="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36" i="1" s="1"/>
  <c r="H78" i="1" s="1"/>
  <c r="H79" i="1" s="1"/>
  <c r="H7" i="1"/>
</calcChain>
</file>

<file path=xl/sharedStrings.xml><?xml version="1.0" encoding="utf-8"?>
<sst xmlns="http://schemas.openxmlformats.org/spreadsheetml/2006/main" count="246" uniqueCount="100">
  <si>
    <t>エネルギーの種類</t>
    <rPh sb="6" eb="8">
      <t>シュルイ</t>
    </rPh>
    <phoneticPr fontId="0"/>
  </si>
  <si>
    <t>原油（コンデンセートを除く。）</t>
    <rPh sb="0" eb="15">
      <t>ハンサンテイホウコクコウヒョウセイドシンコウソウコベツタイオウネンリョウセイリ</t>
    </rPh>
    <phoneticPr fontId="0"/>
  </si>
  <si>
    <t>原油のうちコンデンセート（NGL）</t>
    <rPh sb="0" eb="2">
      <t>ゲンユ</t>
    </rPh>
    <phoneticPr fontId="0"/>
  </si>
  <si>
    <t>揮発油</t>
    <rPh sb="0" eb="3">
      <t>キハツユ</t>
    </rPh>
    <phoneticPr fontId="0"/>
  </si>
  <si>
    <t>ナフサ</t>
  </si>
  <si>
    <t>ジェット燃料油</t>
    <rPh sb="4" eb="6">
      <t>ネンリョウ</t>
    </rPh>
    <rPh sb="6" eb="7">
      <t>アブラ</t>
    </rPh>
    <phoneticPr fontId="0"/>
  </si>
  <si>
    <t>灯油</t>
    <rPh sb="0" eb="2">
      <t>トウユ</t>
    </rPh>
    <phoneticPr fontId="0"/>
  </si>
  <si>
    <t>軽油</t>
    <rPh sb="0" eb="2">
      <t>ケイユ</t>
    </rPh>
    <phoneticPr fontId="0"/>
  </si>
  <si>
    <t>A重油</t>
    <rPh sb="1" eb="3">
      <t>ジュウユ</t>
    </rPh>
    <phoneticPr fontId="0"/>
  </si>
  <si>
    <t>B・C重油</t>
    <rPh sb="3" eb="5">
      <t>ジュウユ</t>
    </rPh>
    <phoneticPr fontId="0"/>
  </si>
  <si>
    <t>石油アスファルト</t>
    <rPh sb="0" eb="2">
      <t>セキユ</t>
    </rPh>
    <phoneticPr fontId="0"/>
  </si>
  <si>
    <t>石油コークス</t>
    <rPh sb="0" eb="2">
      <t>セキユ</t>
    </rPh>
    <phoneticPr fontId="0"/>
  </si>
  <si>
    <t>輸入原料炭</t>
    <rPh sb="0" eb="2">
      <t>ユニュウ</t>
    </rPh>
    <rPh sb="2" eb="4">
      <t>ゲンリョウ</t>
    </rPh>
    <rPh sb="4" eb="5">
      <t>スミ</t>
    </rPh>
    <phoneticPr fontId="0"/>
  </si>
  <si>
    <t>コークス用原料炭</t>
    <rPh sb="4" eb="5">
      <t>ヨウ</t>
    </rPh>
    <rPh sb="5" eb="7">
      <t>ゲンリョウ</t>
    </rPh>
    <rPh sb="7" eb="8">
      <t>タン</t>
    </rPh>
    <phoneticPr fontId="0"/>
  </si>
  <si>
    <t>吹込用原料炭</t>
    <rPh sb="0" eb="2">
      <t>フキコミ</t>
    </rPh>
    <rPh sb="2" eb="3">
      <t>ヨウ</t>
    </rPh>
    <rPh sb="3" eb="5">
      <t>ゲンリョウ</t>
    </rPh>
    <rPh sb="5" eb="6">
      <t>タン</t>
    </rPh>
    <phoneticPr fontId="0"/>
  </si>
  <si>
    <t>輸入一般炭</t>
    <rPh sb="0" eb="2">
      <t>ユニュウ</t>
    </rPh>
    <rPh sb="2" eb="4">
      <t>イッパン</t>
    </rPh>
    <rPh sb="4" eb="5">
      <t>タン</t>
    </rPh>
    <phoneticPr fontId="0"/>
  </si>
  <si>
    <t>国産一般炭</t>
    <rPh sb="0" eb="2">
      <t>コクサン</t>
    </rPh>
    <rPh sb="2" eb="4">
      <t>イッパン</t>
    </rPh>
    <rPh sb="4" eb="5">
      <t>タン</t>
    </rPh>
    <phoneticPr fontId="0"/>
  </si>
  <si>
    <t>輸入無煙炭</t>
    <rPh sb="0" eb="2">
      <t>ユニュウ</t>
    </rPh>
    <rPh sb="2" eb="5">
      <t>ムエンタン</t>
    </rPh>
    <phoneticPr fontId="0"/>
  </si>
  <si>
    <t>石炭コークス</t>
    <rPh sb="0" eb="2">
      <t>セキタン</t>
    </rPh>
    <phoneticPr fontId="0"/>
  </si>
  <si>
    <t>コールタール</t>
  </si>
  <si>
    <t>コークス炉ガス</t>
    <rPh sb="4" eb="5">
      <t>ロ</t>
    </rPh>
    <phoneticPr fontId="0"/>
  </si>
  <si>
    <t>高炉ガス</t>
    <rPh sb="0" eb="2">
      <t>コウロ</t>
    </rPh>
    <phoneticPr fontId="0"/>
  </si>
  <si>
    <t>発電用高炉ガス</t>
    <rPh sb="0" eb="3">
      <t>ハツデンヨウ</t>
    </rPh>
    <rPh sb="3" eb="5">
      <t>コウロ</t>
    </rPh>
    <phoneticPr fontId="0"/>
  </si>
  <si>
    <t>転炉ガス</t>
    <rPh sb="0" eb="2">
      <t>テンロ</t>
    </rPh>
    <phoneticPr fontId="0"/>
  </si>
  <si>
    <t>その他</t>
    <rPh sb="2" eb="3">
      <t>タ</t>
    </rPh>
    <phoneticPr fontId="0"/>
  </si>
  <si>
    <t>黒液</t>
    <rPh sb="0" eb="1">
      <t>クロ</t>
    </rPh>
    <rPh sb="1" eb="2">
      <t>エキ</t>
    </rPh>
    <phoneticPr fontId="0"/>
  </si>
  <si>
    <t>木材</t>
    <rPh sb="0" eb="2">
      <t>モクザイ</t>
    </rPh>
    <phoneticPr fontId="0"/>
  </si>
  <si>
    <t>木質廃材</t>
    <rPh sb="0" eb="2">
      <t>モクシツ</t>
    </rPh>
    <rPh sb="2" eb="4">
      <t>ハイザイ</t>
    </rPh>
    <phoneticPr fontId="0"/>
  </si>
  <si>
    <t>バイオエタノール</t>
  </si>
  <si>
    <t>バイオディーゼル</t>
  </si>
  <si>
    <t>バイオガス</t>
  </si>
  <si>
    <t>その他バイオマス</t>
    <rPh sb="2" eb="3">
      <t>タ</t>
    </rPh>
    <phoneticPr fontId="0"/>
  </si>
  <si>
    <t>RDF</t>
  </si>
  <si>
    <t>RPF</t>
  </si>
  <si>
    <t>廃タイヤ</t>
    <rPh sb="0" eb="1">
      <t>ハイ</t>
    </rPh>
    <phoneticPr fontId="0"/>
  </si>
  <si>
    <t>廃油</t>
    <rPh sb="0" eb="2">
      <t>ハイユ</t>
    </rPh>
    <phoneticPr fontId="0"/>
  </si>
  <si>
    <t>廃棄物ガス</t>
    <rPh sb="0" eb="3">
      <t>ハイキブツ</t>
    </rPh>
    <phoneticPr fontId="0"/>
  </si>
  <si>
    <t>混合廃材</t>
    <rPh sb="0" eb="2">
      <t>コンゴウ</t>
    </rPh>
    <rPh sb="2" eb="4">
      <t>ハイザイ</t>
    </rPh>
    <phoneticPr fontId="0"/>
  </si>
  <si>
    <t>水素</t>
    <rPh sb="0" eb="2">
      <t>スイソ</t>
    </rPh>
    <phoneticPr fontId="0"/>
  </si>
  <si>
    <t>アンモニア</t>
  </si>
  <si>
    <t>地熱</t>
    <rPh sb="0" eb="2">
      <t>チネツ</t>
    </rPh>
    <phoneticPr fontId="0"/>
  </si>
  <si>
    <t>温泉熱</t>
    <rPh sb="0" eb="3">
      <t>オンセンネツ</t>
    </rPh>
    <phoneticPr fontId="0"/>
  </si>
  <si>
    <t>太陽熱</t>
    <rPh sb="0" eb="3">
      <t>タイヨウネツ</t>
    </rPh>
    <phoneticPr fontId="0"/>
  </si>
  <si>
    <t>雪氷熱</t>
    <rPh sb="0" eb="1">
      <t>セツ</t>
    </rPh>
    <rPh sb="1" eb="2">
      <t>コオリ</t>
    </rPh>
    <rPh sb="2" eb="3">
      <t>ネツ</t>
    </rPh>
    <phoneticPr fontId="0"/>
  </si>
  <si>
    <t>その他（非燃料由来の非化石）</t>
    <rPh sb="2" eb="3">
      <t>タ</t>
    </rPh>
    <rPh sb="4" eb="5">
      <t>ヒ</t>
    </rPh>
    <rPh sb="5" eb="7">
      <t>ネンリョウ</t>
    </rPh>
    <rPh sb="7" eb="9">
      <t>ユライ</t>
    </rPh>
    <rPh sb="10" eb="13">
      <t>ヒカセキ</t>
    </rPh>
    <phoneticPr fontId="0"/>
  </si>
  <si>
    <t>石炭</t>
  </si>
  <si>
    <t>その他</t>
    <rPh sb="2" eb="3">
      <t>タ</t>
    </rPh>
    <phoneticPr fontId="2"/>
  </si>
  <si>
    <t>都市ガス</t>
  </si>
  <si>
    <t>廃プラスチック</t>
    <rPh sb="0" eb="1">
      <t>ハイ</t>
    </rPh>
    <phoneticPr fontId="0"/>
  </si>
  <si>
    <t>熱</t>
    <rPh sb="0" eb="1">
      <t>ネツ</t>
    </rPh>
    <phoneticPr fontId="2"/>
  </si>
  <si>
    <t>産業用蒸気</t>
  </si>
  <si>
    <t>産業用以外の蒸気</t>
  </si>
  <si>
    <t>温水</t>
  </si>
  <si>
    <t>冷水</t>
    <rPh sb="0" eb="2">
      <t>レイスイ</t>
    </rPh>
    <phoneticPr fontId="2"/>
  </si>
  <si>
    <t>電気事業者からの買電</t>
  </si>
  <si>
    <t>オフサイト型PPA</t>
    <rPh sb="5" eb="6">
      <t>ガタ</t>
    </rPh>
    <phoneticPr fontId="2"/>
  </si>
  <si>
    <t>自己託送（非燃料由来の非化石電気）</t>
    <rPh sb="0" eb="2">
      <t>ジコ</t>
    </rPh>
    <rPh sb="2" eb="4">
      <t>タクソウ</t>
    </rPh>
    <rPh sb="5" eb="6">
      <t>ヒ</t>
    </rPh>
    <rPh sb="6" eb="8">
      <t>ネンリョウ</t>
    </rPh>
    <rPh sb="8" eb="10">
      <t>ユライ</t>
    </rPh>
    <rPh sb="11" eb="14">
      <t>ヒカセキ</t>
    </rPh>
    <rPh sb="14" eb="16">
      <t>デンキ</t>
    </rPh>
    <phoneticPr fontId="0"/>
  </si>
  <si>
    <t>上記以外の自己託送</t>
    <rPh sb="0" eb="2">
      <t>ジョウキ</t>
    </rPh>
    <rPh sb="2" eb="4">
      <t>イガイ</t>
    </rPh>
    <rPh sb="5" eb="7">
      <t>ジコ</t>
    </rPh>
    <rPh sb="7" eb="9">
      <t>タクソウ</t>
    </rPh>
    <phoneticPr fontId="2"/>
  </si>
  <si>
    <t>自家発電</t>
    <rPh sb="0" eb="2">
      <t>ジカ</t>
    </rPh>
    <rPh sb="2" eb="4">
      <t>ハツデン</t>
    </rPh>
    <phoneticPr fontId="2"/>
  </si>
  <si>
    <t>太陽光</t>
    <rPh sb="0" eb="3">
      <t>タイヨウコウ</t>
    </rPh>
    <phoneticPr fontId="2"/>
  </si>
  <si>
    <t>風力</t>
    <rPh sb="0" eb="2">
      <t>フウリョク</t>
    </rPh>
    <phoneticPr fontId="2"/>
  </si>
  <si>
    <t>地熱</t>
    <rPh sb="0" eb="2">
      <t>チネツ</t>
    </rPh>
    <phoneticPr fontId="2"/>
  </si>
  <si>
    <t>水力</t>
    <rPh sb="0" eb="2">
      <t>スイリョク</t>
    </rPh>
    <phoneticPr fontId="2"/>
  </si>
  <si>
    <t>単位</t>
    <rPh sb="0" eb="2">
      <t>タンイ</t>
    </rPh>
    <phoneticPr fontId="2"/>
  </si>
  <si>
    <t>数値</t>
    <rPh sb="0" eb="2">
      <t>スウチ</t>
    </rPh>
    <phoneticPr fontId="2"/>
  </si>
  <si>
    <t>熱量GJ</t>
    <rPh sb="0" eb="2">
      <t>ネツリョウ</t>
    </rPh>
    <phoneticPr fontId="2"/>
  </si>
  <si>
    <t>使用量</t>
    <rPh sb="0" eb="3">
      <t>シヨウリョウ</t>
    </rPh>
    <phoneticPr fontId="2"/>
  </si>
  <si>
    <t>年度</t>
    <rPh sb="0" eb="2">
      <t>ネンド</t>
    </rPh>
    <phoneticPr fontId="2"/>
  </si>
  <si>
    <t>石油ガス</t>
    <rPh sb="0" eb="1">
      <t>イシ</t>
    </rPh>
    <rPh sb="1" eb="2">
      <t>アブラ</t>
    </rPh>
    <phoneticPr fontId="2"/>
  </si>
  <si>
    <t>その他可燃性天然ガス</t>
  </si>
  <si>
    <t>可燃性
天然ガス</t>
  </si>
  <si>
    <t>（　　　　　　　）</t>
  </si>
  <si>
    <t>他者から
購入した熱</t>
  </si>
  <si>
    <t>上記以外
の買電</t>
    <rPh sb="0" eb="2">
      <t>ジョウキ</t>
    </rPh>
    <rPh sb="2" eb="4">
      <t>イガイ</t>
    </rPh>
    <rPh sb="6" eb="8">
      <t>バイデン</t>
    </rPh>
    <phoneticPr fontId="2"/>
  </si>
  <si>
    <t>化
石
燃
料</t>
    <rPh sb="0" eb="1">
      <t>カ</t>
    </rPh>
    <rPh sb="2" eb="3">
      <t>イシ</t>
    </rPh>
    <rPh sb="4" eb="5">
      <t>ネン</t>
    </rPh>
    <rPh sb="6" eb="7">
      <t>リョウ</t>
    </rPh>
    <phoneticPr fontId="2"/>
  </si>
  <si>
    <t>非
化
石
燃
料</t>
    <rPh sb="0" eb="1">
      <t>ヒ</t>
    </rPh>
    <rPh sb="2" eb="3">
      <t>カ</t>
    </rPh>
    <rPh sb="4" eb="5">
      <t>イシ</t>
    </rPh>
    <rPh sb="6" eb="7">
      <t>ネン</t>
    </rPh>
    <rPh sb="8" eb="9">
      <t>リョウ</t>
    </rPh>
    <phoneticPr fontId="2"/>
  </si>
  <si>
    <t>その他
使用した熱</t>
    <rPh sb="2" eb="3">
      <t>タ</t>
    </rPh>
    <rPh sb="4" eb="6">
      <t>シヨウ</t>
    </rPh>
    <rPh sb="8" eb="9">
      <t>ネツ</t>
    </rPh>
    <phoneticPr fontId="2"/>
  </si>
  <si>
    <t>電
気</t>
    <rPh sb="0" eb="1">
      <t>デン</t>
    </rPh>
    <rPh sb="2" eb="3">
      <t>キ</t>
    </rPh>
    <phoneticPr fontId="2"/>
  </si>
  <si>
    <t>小計</t>
    <rPh sb="0" eb="2">
      <t>ショウケイ</t>
    </rPh>
    <phoneticPr fontId="2"/>
  </si>
  <si>
    <t>GJ</t>
  </si>
  <si>
    <t>kl</t>
  </si>
  <si>
    <t>t</t>
  </si>
  <si>
    <t>千㎥</t>
    <rPh sb="0" eb="1">
      <t>セン</t>
    </rPh>
    <phoneticPr fontId="2"/>
  </si>
  <si>
    <t>千㎥</t>
  </si>
  <si>
    <t>千kWh</t>
    <rPh sb="0" eb="1">
      <t>セン</t>
    </rPh>
    <phoneticPr fontId="2"/>
  </si>
  <si>
    <t>合計GJ</t>
    <rPh sb="0" eb="2">
      <t>ゴウケイ</t>
    </rPh>
    <phoneticPr fontId="2"/>
  </si>
  <si>
    <t>原油換算kl</t>
    <rPh sb="0" eb="2">
      <t>ゲンユ</t>
    </rPh>
    <rPh sb="2" eb="4">
      <t>カンザン</t>
    </rPh>
    <phoneticPr fontId="2"/>
  </si>
  <si>
    <t>エネルギー消費量（原油換算値）簡易計算表</t>
    <rPh sb="5" eb="8">
      <t>ショウヒリョウ</t>
    </rPh>
    <rPh sb="9" eb="11">
      <t>ゲンユ</t>
    </rPh>
    <rPh sb="11" eb="13">
      <t>カンザン</t>
    </rPh>
    <rPh sb="13" eb="14">
      <t>チ</t>
    </rPh>
    <rPh sb="15" eb="17">
      <t>カンイ</t>
    </rPh>
    <rPh sb="17" eb="20">
      <t>ケイサンヒョウ</t>
    </rPh>
    <phoneticPr fontId="2"/>
  </si>
  <si>
    <t>（　　　　）</t>
  </si>
  <si>
    <t>液化石油ガス（LPG）</t>
  </si>
  <si>
    <t>石油系炭化水素ガス</t>
  </si>
  <si>
    <t>液化天然ガス（LNG）</t>
  </si>
  <si>
    <t>換算係数</t>
    <rPh sb="0" eb="2">
      <t>カンザン</t>
    </rPh>
    <rPh sb="2" eb="4">
      <t>ケイスウ</t>
    </rPh>
    <phoneticPr fontId="2"/>
  </si>
  <si>
    <t>GJ/kl</t>
  </si>
  <si>
    <t>GJ/t</t>
  </si>
  <si>
    <t>GJ/千㎥</t>
  </si>
  <si>
    <t>GJ/千kWh</t>
  </si>
  <si>
    <t>-</t>
  </si>
  <si>
    <t>（使用時の注意事項）
・赤枠内にお使いのエネルギー量を入力すると、原油換算値が下の青枠内に自動で計算されます。
・本表は省エネ法の規制対象（1,500/年）に該当するか確認をするための参考資料となります。省エネ法定期報告上の表とは形式が異なりますのでご注意下さい。</t>
    <rPh sb="1" eb="3">
      <t>シヨウ</t>
    </rPh>
    <rPh sb="3" eb="4">
      <t>ジ</t>
    </rPh>
    <rPh sb="5" eb="7">
      <t>チュウイ</t>
    </rPh>
    <rPh sb="7" eb="9">
      <t>ジコウ</t>
    </rPh>
    <rPh sb="17" eb="18">
      <t>ツカ</t>
    </rPh>
    <rPh sb="25" eb="26">
      <t>リョウ</t>
    </rPh>
    <phoneticPr fontId="2"/>
  </si>
  <si>
    <t>係数、単位</t>
    <rPh sb="0" eb="2">
      <t>ケイスウ</t>
    </rPh>
    <rPh sb="3" eb="5">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</si>
</sst>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Red]\-#,##0.0"/>
    <numFmt numFmtId="177" formatCode="#,##0.000;[Red]\-#,##0.000"/>
  </numFmts>
  <fonts count="7" x14ac:knownFonts="1">
    <font>
      <sz val="11"/>
      <color theme="1"/>
      <name val="游ゴシック"/>
      <family val="2"/>
      <charset val="128"/>
      <scheme val="minor"/>
    </font>
    <font>
      <sz val="10"/>
      <color theme="1"/>
      <name val="Arial"/>
      <family val="2"/>
    </font>
    <font>
      <sz val="6"/>
      <name val="游ゴシック"/>
      <family val="2"/>
      <charset val="128"/>
      <scheme val="minor"/>
    </font>
    <font>
      <b/>
      <sz val="20"/>
      <color theme="1"/>
      <name val="游ゴシック"/>
      <family val="3"/>
      <charset val="128"/>
      <scheme val="minor"/>
    </font>
    <font>
      <b/>
      <sz val="12"/>
      <color rgb="FFFF0000"/>
      <name val="游ゴシック"/>
      <family val="3"/>
      <charset val="128"/>
      <scheme val="minor"/>
    </font>
    <font>
      <sz val="10"/>
      <name val="游ゴシック"/>
      <family val="3"/>
      <charset val="128"/>
      <scheme val="minor"/>
    </font>
    <font>
      <sz val="11"/>
      <color theme="1"/>
      <name val="游ゴシック"/>
      <family val="2"/>
      <charset val="128"/>
      <scheme val="minor"/>
    </font>
  </fonts>
  <fills count="8">
    <fill>
      <patternFill patternType="none"/>
    </fill>
    <fill>
      <patternFill patternType="gray125"/>
    </fill>
    <fill>
      <patternFill patternType="solid">
        <fgColor theme="5" tint="0.59996337778862885"/>
        <bgColor indexed="64"/>
      </patternFill>
    </fill>
    <fill>
      <patternFill patternType="solid">
        <fgColor rgb="FFFFC000"/>
        <bgColor indexed="64"/>
      </patternFill>
    </fill>
    <fill>
      <patternFill patternType="solid">
        <fgColor rgb="FF92D050"/>
        <bgColor indexed="64"/>
      </patternFill>
    </fill>
    <fill>
      <patternFill patternType="solid">
        <fgColor theme="4" tint="0.79995117038483843"/>
        <bgColor indexed="64"/>
      </patternFill>
    </fill>
    <fill>
      <patternFill patternType="solid">
        <fgColor rgb="FFFFFF00"/>
        <bgColor indexed="64"/>
      </patternFill>
    </fill>
    <fill>
      <patternFill patternType="solid">
        <fgColor theme="4" tint="0.399975585192419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ck">
        <color rgb="FFFF0000"/>
      </left>
      <right style="thick">
        <color rgb="FFFF0000"/>
      </right>
      <top style="thick">
        <color rgb="FFFF0000"/>
      </top>
      <bottom style="thin">
        <color auto="1"/>
      </bottom>
      <diagonal/>
    </border>
    <border>
      <left/>
      <right style="thin">
        <color auto="1"/>
      </right>
      <top style="thin">
        <color auto="1"/>
      </top>
      <bottom style="thin">
        <color auto="1"/>
      </bottom>
      <diagonal/>
    </border>
    <border>
      <left style="thick">
        <color rgb="FFFF0000"/>
      </left>
      <right style="thick">
        <color rgb="FFFF0000"/>
      </right>
      <top style="thin">
        <color auto="1"/>
      </top>
      <bottom style="thin">
        <color auto="1"/>
      </bottom>
      <diagonal/>
    </border>
    <border>
      <left style="medium">
        <color auto="1"/>
      </left>
      <right/>
      <top/>
      <bottom style="thin">
        <color auto="1"/>
      </bottom>
      <diagonal/>
    </border>
    <border diagonalUp="1">
      <left style="thick">
        <color rgb="FFFF0000"/>
      </left>
      <right style="thick">
        <color rgb="FFFF0000"/>
      </right>
      <top style="thin">
        <color auto="1"/>
      </top>
      <bottom style="thin">
        <color auto="1"/>
      </bottom>
      <diagonal style="thin">
        <color auto="1"/>
      </diagonal>
    </border>
    <border>
      <left style="medium">
        <color auto="1"/>
      </left>
      <right/>
      <top/>
      <bottom/>
      <diagonal/>
    </border>
    <border diagonalUp="1">
      <left style="thin">
        <color auto="1"/>
      </left>
      <right style="thin">
        <color auto="1"/>
      </right>
      <top style="thick">
        <color rgb="FFFF0000"/>
      </top>
      <bottom style="thin">
        <color auto="1"/>
      </bottom>
      <diagonal style="thin">
        <color auto="1"/>
      </diagonal>
    </border>
    <border>
      <left style="medium">
        <color rgb="FF203864"/>
      </left>
      <right style="medium">
        <color rgb="FF203864"/>
      </right>
      <top style="medium">
        <color rgb="FF203864"/>
      </top>
      <bottom style="medium">
        <color rgb="FF2038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6" fillId="0" borderId="0" applyFont="0" applyFill="0" applyBorder="0" applyProtection="0"/>
    <xf numFmtId="0" fontId="6" fillId="0" borderId="0">
      <alignment vertical="center"/>
    </xf>
  </cellStyleXfs>
  <cellXfs count="94">
    <xf numFmtId="0" fontId="0" fillId="0" borderId="0" xfId="0" applyAlignment="1">
      <alignment vertical="center"/>
    </xf>
    <xf numFmtId="38" fontId="0" fillId="6" borderId="24" xfId="6" applyFont="1" applyFill="1" applyBorder="1" applyAlignment="1">
      <alignment horizontal="center" vertical="center"/>
    </xf>
    <xf numFmtId="38" fontId="0" fillId="6" borderId="24" xfId="6" applyFont="1" applyFill="1" applyBorder="1" applyAlignment="1">
      <alignment horizontal="center" vertical="center" wrapText="1"/>
    </xf>
    <xf numFmtId="38" fontId="0" fillId="5" borderId="25" xfId="6" applyFont="1" applyFill="1" applyBorder="1" applyAlignment="1">
      <alignment horizontal="center" vertical="center"/>
    </xf>
    <xf numFmtId="38" fontId="0" fillId="5" borderId="24" xfId="6" applyFont="1" applyFill="1" applyBorder="1" applyAlignment="1">
      <alignment horizontal="center" vertical="center"/>
    </xf>
    <xf numFmtId="38" fontId="0" fillId="4" borderId="25" xfId="6" applyFont="1" applyFill="1" applyBorder="1" applyAlignment="1">
      <alignment horizontal="center" vertical="center"/>
    </xf>
    <xf numFmtId="38" fontId="0" fillId="4" borderId="24" xfId="6" applyFont="1" applyFill="1" applyBorder="1" applyAlignment="1">
      <alignment horizontal="center" vertical="center"/>
    </xf>
    <xf numFmtId="38" fontId="0" fillId="4" borderId="24" xfId="6" applyFont="1" applyFill="1" applyBorder="1" applyAlignment="1">
      <alignment horizontal="center" vertical="center" wrapText="1"/>
    </xf>
    <xf numFmtId="38" fontId="0" fillId="0" borderId="1" xfId="6" applyFont="1" applyBorder="1" applyAlignment="1">
      <alignment horizontal="center" vertical="center" wrapText="1"/>
    </xf>
    <xf numFmtId="38" fontId="0" fillId="0" borderId="6" xfId="6" applyFont="1" applyBorder="1" applyAlignment="1">
      <alignment horizontal="left" vertical="center"/>
    </xf>
    <xf numFmtId="38" fontId="0" fillId="0" borderId="13" xfId="6" applyFont="1" applyBorder="1" applyAlignment="1">
      <alignment horizontal="left" vertical="center"/>
    </xf>
    <xf numFmtId="38" fontId="0" fillId="0" borderId="4" xfId="6" applyFont="1" applyBorder="1" applyAlignment="1">
      <alignment horizontal="left" vertical="center"/>
    </xf>
    <xf numFmtId="38" fontId="0" fillId="0" borderId="4" xfId="6" applyFont="1" applyBorder="1" applyAlignment="1">
      <alignment horizontal="center" vertical="center"/>
    </xf>
    <xf numFmtId="38" fontId="0" fillId="0" borderId="1" xfId="6" applyFont="1" applyBorder="1" applyAlignment="1">
      <alignment horizontal="center" vertical="center"/>
    </xf>
    <xf numFmtId="38" fontId="0" fillId="0" borderId="24" xfId="6" applyFont="1" applyBorder="1" applyAlignment="1">
      <alignment horizontal="center" vertical="center"/>
    </xf>
    <xf numFmtId="0" fontId="0" fillId="0" borderId="1" xfId="7" applyFont="1" applyBorder="1" applyAlignment="1" applyProtection="1">
      <alignment horizontal="center" vertical="center"/>
    </xf>
    <xf numFmtId="0" fontId="0" fillId="0" borderId="2" xfId="7" applyFont="1" applyBorder="1" applyAlignment="1" applyProtection="1">
      <alignment horizontal="center" vertical="center"/>
    </xf>
    <xf numFmtId="0" fontId="0" fillId="0" borderId="3" xfId="7" applyFont="1" applyBorder="1" applyAlignment="1" applyProtection="1">
      <alignment horizontal="center" vertical="center"/>
    </xf>
    <xf numFmtId="38" fontId="0" fillId="0" borderId="4" xfId="6" applyFont="1" applyBorder="1" applyAlignment="1">
      <alignment horizontal="center" vertical="center"/>
    </xf>
    <xf numFmtId="38" fontId="0" fillId="0" borderId="5" xfId="6" applyFont="1" applyBorder="1" applyAlignment="1" applyProtection="1">
      <alignment vertical="center"/>
      <protection locked="0"/>
    </xf>
    <xf numFmtId="38" fontId="0" fillId="2" borderId="6" xfId="6" applyFont="1" applyFill="1" applyBorder="1" applyAlignment="1">
      <alignment vertical="center"/>
    </xf>
    <xf numFmtId="38" fontId="0" fillId="0" borderId="1" xfId="6" applyFont="1" applyBorder="1" applyAlignment="1">
      <alignment vertical="center"/>
    </xf>
    <xf numFmtId="38" fontId="0" fillId="0" borderId="3" xfId="6" applyFont="1" applyBorder="1" applyAlignment="1">
      <alignment vertical="center"/>
    </xf>
    <xf numFmtId="38" fontId="0" fillId="0" borderId="7" xfId="6" applyFont="1" applyBorder="1" applyAlignment="1" applyProtection="1">
      <alignment vertical="center"/>
      <protection locked="0"/>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9" xfId="6" applyFont="1" applyFill="1" applyBorder="1" applyAlignment="1">
      <alignment vertical="center"/>
    </xf>
    <xf numFmtId="38" fontId="0" fillId="3" borderId="6" xfId="6" applyFont="1" applyFill="1" applyBorder="1" applyAlignment="1">
      <alignment vertical="center"/>
    </xf>
    <xf numFmtId="38" fontId="0" fillId="3" borderId="1" xfId="6" applyFont="1" applyFill="1" applyBorder="1" applyAlignment="1">
      <alignment vertical="center"/>
    </xf>
    <xf numFmtId="38" fontId="0" fillId="3" borderId="3" xfId="6" applyFont="1" applyFill="1" applyBorder="1" applyAlignment="1">
      <alignment vertical="center"/>
    </xf>
    <xf numFmtId="38" fontId="0" fillId="0" borderId="1" xfId="6" applyFont="1" applyBorder="1" applyAlignment="1">
      <alignment horizontal="center" vertical="center"/>
    </xf>
    <xf numFmtId="38" fontId="0" fillId="0" borderId="3" xfId="6" applyFont="1" applyBorder="1" applyAlignment="1">
      <alignment horizontal="center" vertical="center"/>
    </xf>
    <xf numFmtId="38" fontId="0" fillId="4" borderId="8" xfId="6" applyFont="1" applyFill="1" applyBorder="1" applyAlignment="1">
      <alignment horizontal="center" vertical="center"/>
    </xf>
    <xf numFmtId="38" fontId="0" fillId="4" borderId="4" xfId="6" applyFont="1" applyFill="1" applyBorder="1" applyAlignment="1">
      <alignment horizontal="center" vertical="center"/>
    </xf>
    <xf numFmtId="38" fontId="0" fillId="4" borderId="9" xfId="6" applyFont="1" applyFill="1" applyBorder="1" applyAlignment="1">
      <alignment vertical="center"/>
    </xf>
    <xf numFmtId="38" fontId="0" fillId="4" borderId="6" xfId="6" applyFont="1" applyFill="1" applyBorder="1" applyAlignment="1">
      <alignment vertical="center"/>
    </xf>
    <xf numFmtId="38" fontId="0" fillId="4" borderId="1" xfId="6" applyFont="1" applyFill="1" applyBorder="1" applyAlignment="1">
      <alignment vertical="center"/>
    </xf>
    <xf numFmtId="38" fontId="0" fillId="4" borderId="3" xfId="6" applyFont="1" applyFill="1" applyBorder="1" applyAlignment="1">
      <alignment vertical="center"/>
    </xf>
    <xf numFmtId="38" fontId="0" fillId="0" borderId="1" xfId="6" applyFont="1" applyBorder="1" applyAlignment="1">
      <alignment vertical="center"/>
    </xf>
    <xf numFmtId="38" fontId="0" fillId="0" borderId="1" xfId="6" applyFont="1" applyBorder="1" applyAlignment="1" applyProtection="1">
      <alignment vertical="center"/>
      <protection locked="0"/>
    </xf>
    <xf numFmtId="38" fontId="0" fillId="0" borderId="6" xfId="6" applyFont="1" applyBorder="1" applyAlignment="1" applyProtection="1">
      <alignment vertical="center"/>
      <protection locked="0"/>
    </xf>
    <xf numFmtId="38" fontId="0" fillId="5" borderId="10" xfId="6" applyFont="1" applyFill="1" applyBorder="1" applyAlignment="1">
      <alignment horizontal="center" vertical="center"/>
    </xf>
    <xf numFmtId="38" fontId="0" fillId="5" borderId="4" xfId="6" applyFont="1" applyFill="1" applyBorder="1" applyAlignment="1">
      <alignment horizontal="center" vertical="center"/>
    </xf>
    <xf numFmtId="38" fontId="0" fillId="5" borderId="9" xfId="6" applyFont="1" applyFill="1" applyBorder="1" applyAlignment="1">
      <alignment vertical="center"/>
    </xf>
    <xf numFmtId="38" fontId="0" fillId="5" borderId="6" xfId="6" applyFont="1" applyFill="1" applyBorder="1" applyAlignment="1">
      <alignment vertical="center"/>
    </xf>
    <xf numFmtId="38" fontId="0" fillId="5" borderId="1" xfId="6" applyFont="1" applyFill="1" applyBorder="1" applyAlignment="1">
      <alignment vertical="center"/>
    </xf>
    <xf numFmtId="38" fontId="0" fillId="5" borderId="3" xfId="6" applyFont="1" applyFill="1" applyBorder="1" applyAlignment="1">
      <alignment vertical="center"/>
    </xf>
    <xf numFmtId="38" fontId="0" fillId="6" borderId="8" xfId="6" applyFont="1" applyFill="1" applyBorder="1" applyAlignment="1">
      <alignment vertical="center"/>
    </xf>
    <xf numFmtId="38" fontId="0" fillId="6" borderId="1" xfId="6" applyFont="1" applyFill="1" applyBorder="1" applyAlignment="1">
      <alignment horizontal="center" vertical="center"/>
    </xf>
    <xf numFmtId="38" fontId="0" fillId="6" borderId="11" xfId="6" applyFont="1" applyFill="1" applyBorder="1" applyAlignment="1">
      <alignment vertical="center"/>
    </xf>
    <xf numFmtId="38" fontId="0" fillId="6" borderId="1" xfId="6" applyFont="1" applyFill="1" applyBorder="1" applyAlignment="1">
      <alignment vertical="center"/>
    </xf>
    <xf numFmtId="38" fontId="0" fillId="6" borderId="3" xfId="6" applyFont="1" applyFill="1" applyBorder="1" applyAlignment="1">
      <alignment vertical="center"/>
    </xf>
    <xf numFmtId="38" fontId="0" fillId="0" borderId="6" xfId="6" applyFont="1" applyBorder="1" applyAlignment="1">
      <alignment vertical="center"/>
    </xf>
    <xf numFmtId="38" fontId="0" fillId="0" borderId="0" xfId="6" applyFont="1" applyAlignment="1">
      <alignment vertical="center"/>
    </xf>
    <xf numFmtId="176" fontId="0" fillId="0" borderId="1" xfId="6" applyNumberFormat="1" applyFont="1" applyBorder="1" applyAlignment="1">
      <alignment horizontal="center" vertical="center"/>
    </xf>
    <xf numFmtId="38" fontId="0" fillId="0" borderId="1" xfId="6" applyFont="1" applyBorder="1" applyAlignment="1" applyProtection="1">
      <alignment horizontal="center" vertical="center"/>
      <protection locked="0"/>
    </xf>
    <xf numFmtId="40" fontId="0" fillId="0" borderId="1" xfId="6" applyNumberFormat="1" applyFont="1" applyBorder="1" applyAlignment="1">
      <alignment horizontal="center" vertical="center"/>
    </xf>
    <xf numFmtId="177" fontId="0" fillId="7" borderId="12" xfId="6" applyNumberFormat="1" applyFont="1" applyFill="1" applyBorder="1" applyAlignment="1">
      <alignment vertical="center"/>
    </xf>
    <xf numFmtId="38" fontId="0" fillId="0" borderId="4" xfId="6" applyFont="1" applyBorder="1" applyAlignment="1">
      <alignment vertical="center"/>
    </xf>
    <xf numFmtId="38" fontId="0" fillId="0" borderId="6" xfId="6" applyFont="1" applyBorder="1" applyAlignment="1">
      <alignment vertical="center"/>
    </xf>
    <xf numFmtId="38" fontId="0" fillId="3" borderId="24" xfId="6" applyFont="1" applyFill="1" applyBorder="1" applyAlignment="1">
      <alignment horizontal="center" vertical="center" wrapText="1"/>
    </xf>
    <xf numFmtId="38" fontId="0" fillId="3" borderId="24" xfId="6" applyFont="1" applyFill="1" applyBorder="1" applyAlignment="1">
      <alignment horizontal="center" vertical="center"/>
    </xf>
    <xf numFmtId="38" fontId="0" fillId="3" borderId="25" xfId="6" applyFont="1" applyFill="1" applyBorder="1" applyAlignment="1">
      <alignment horizontal="center" vertical="center"/>
    </xf>
    <xf numFmtId="38" fontId="0" fillId="0" borderId="4" xfId="6" applyFont="1" applyBorder="1" applyAlignment="1">
      <alignment vertical="center" wrapText="1"/>
    </xf>
    <xf numFmtId="38" fontId="0" fillId="0" borderId="6" xfId="6" applyFont="1" applyBorder="1" applyAlignment="1">
      <alignment vertical="center" wrapText="1"/>
    </xf>
    <xf numFmtId="0" fontId="3" fillId="0" borderId="0" xfId="7" applyFont="1" applyBorder="1" applyAlignment="1">
      <alignment horizontal="center" vertical="center"/>
    </xf>
    <xf numFmtId="0" fontId="0" fillId="0" borderId="1" xfId="7" applyFont="1" applyBorder="1" applyAlignment="1" applyProtection="1">
      <alignment horizontal="center" vertical="center"/>
    </xf>
    <xf numFmtId="0" fontId="0" fillId="0" borderId="3" xfId="7" applyFont="1" applyBorder="1" applyAlignment="1" applyProtection="1">
      <alignment horizontal="center" vertical="center"/>
    </xf>
    <xf numFmtId="0" fontId="0" fillId="0" borderId="22" xfId="7" applyFont="1" applyBorder="1" applyAlignment="1" applyProtection="1">
      <alignment horizontal="center" vertical="center"/>
    </xf>
    <xf numFmtId="0" fontId="0" fillId="0" borderId="23" xfId="7" applyFont="1" applyBorder="1" applyAlignment="1" applyProtection="1">
      <alignment horizontal="center" vertical="center"/>
    </xf>
    <xf numFmtId="38" fontId="0" fillId="4" borderId="13" xfId="6" applyFont="1" applyFill="1" applyBorder="1" applyAlignment="1">
      <alignment horizontal="center" vertical="center"/>
    </xf>
    <xf numFmtId="38" fontId="0" fillId="4" borderId="6" xfId="6" applyFont="1" applyFill="1" applyBorder="1" applyAlignment="1">
      <alignment horizontal="center" vertical="center"/>
    </xf>
    <xf numFmtId="38" fontId="0" fillId="0" borderId="2" xfId="6" applyFont="1" applyBorder="1" applyAlignment="1">
      <alignment horizontal="left" vertical="center"/>
    </xf>
    <xf numFmtId="38" fontId="0" fillId="0" borderId="21" xfId="6" applyFont="1" applyBorder="1" applyAlignment="1">
      <alignment horizontal="left" vertical="center"/>
    </xf>
    <xf numFmtId="38" fontId="0" fillId="6" borderId="13" xfId="6" applyFont="1" applyFill="1" applyBorder="1" applyAlignment="1">
      <alignment horizontal="center" vertical="center"/>
    </xf>
    <xf numFmtId="38" fontId="0" fillId="6" borderId="6" xfId="6" applyFont="1" applyFill="1" applyBorder="1" applyAlignment="1">
      <alignment horizontal="center" vertical="center"/>
    </xf>
    <xf numFmtId="0" fontId="0" fillId="0" borderId="14" xfId="7" applyFont="1" applyBorder="1" applyAlignment="1" applyProtection="1">
      <alignment horizontal="center" vertical="center"/>
    </xf>
    <xf numFmtId="0" fontId="0" fillId="0" borderId="15" xfId="7" applyFont="1" applyBorder="1" applyAlignment="1" applyProtection="1">
      <alignment horizontal="center" vertical="center"/>
    </xf>
    <xf numFmtId="0" fontId="0" fillId="0" borderId="16" xfId="7" applyFont="1" applyBorder="1" applyAlignment="1" applyProtection="1">
      <alignment horizontal="center" vertical="center"/>
    </xf>
    <xf numFmtId="0" fontId="0" fillId="0" borderId="10" xfId="7" applyFont="1" applyBorder="1" applyAlignment="1" applyProtection="1">
      <alignment horizontal="center" vertical="center"/>
    </xf>
    <xf numFmtId="0" fontId="0" fillId="0" borderId="0" xfId="7" applyFont="1" applyBorder="1" applyAlignment="1" applyProtection="1">
      <alignment horizontal="center" vertical="center"/>
    </xf>
    <xf numFmtId="0" fontId="0" fillId="0" borderId="17" xfId="7" applyFont="1" applyBorder="1" applyAlignment="1" applyProtection="1">
      <alignment horizontal="center" vertical="center"/>
    </xf>
    <xf numFmtId="0" fontId="0" fillId="0" borderId="8" xfId="7" applyFont="1" applyBorder="1" applyAlignment="1" applyProtection="1">
      <alignment horizontal="center" vertical="center"/>
    </xf>
    <xf numFmtId="0" fontId="0" fillId="0" borderId="18" xfId="7" applyFont="1" applyBorder="1" applyAlignment="1" applyProtection="1">
      <alignment horizontal="center" vertical="center"/>
    </xf>
    <xf numFmtId="0" fontId="0" fillId="0" borderId="19" xfId="7" applyFont="1" applyBorder="1" applyAlignment="1" applyProtection="1">
      <alignment horizontal="center" vertical="center"/>
    </xf>
    <xf numFmtId="0" fontId="5" fillId="0" borderId="20" xfId="7" applyFont="1" applyBorder="1" applyAlignment="1">
      <alignment horizontal="left" vertical="top" wrapText="1"/>
    </xf>
    <xf numFmtId="0" fontId="4" fillId="0" borderId="20" xfId="7" applyFont="1" applyBorder="1" applyAlignment="1">
      <alignment horizontal="left" vertical="top"/>
    </xf>
    <xf numFmtId="38" fontId="0" fillId="5" borderId="13" xfId="6" applyFont="1" applyFill="1" applyBorder="1" applyAlignment="1">
      <alignment horizontal="center" vertical="center"/>
    </xf>
    <xf numFmtId="38" fontId="0" fillId="5" borderId="6" xfId="6" applyFont="1" applyFill="1" applyBorder="1" applyAlignment="1">
      <alignment horizontal="center" vertical="center"/>
    </xf>
    <xf numFmtId="38" fontId="0" fillId="0" borderId="4" xfId="6" applyFont="1" applyBorder="1" applyAlignment="1">
      <alignment horizontal="left" vertical="center" wrapText="1"/>
    </xf>
    <xf numFmtId="38" fontId="0" fillId="0" borderId="13" xfId="6" applyFont="1" applyBorder="1" applyAlignment="1">
      <alignment horizontal="left" vertical="center" wrapText="1"/>
    </xf>
    <xf numFmtId="38" fontId="0" fillId="0" borderId="6" xfId="6" applyFont="1" applyBorder="1" applyAlignment="1">
      <alignment horizontal="left" vertical="center" wrapText="1"/>
    </xf>
    <xf numFmtId="38" fontId="0" fillId="3" borderId="13" xfId="6" applyFont="1" applyFill="1" applyBorder="1" applyAlignment="1">
      <alignment horizontal="center" vertical="center"/>
    </xf>
    <xf numFmtId="38" fontId="0" fillId="3" borderId="6" xfId="6" applyFont="1" applyFill="1" applyBorder="1" applyAlignment="1">
      <alignment horizontal="center" vertical="center"/>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7" xr:uid="{00000000-0005-0000-0000-000000000000}"/>
    <cellStyle name="Percent" xfId="1" xr:uid="{00000000-0005-0000-0000-000001000000}"/>
    <cellStyle name="桁区切り"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9BEE-7AA7-46A1-915F-915476717C2B}">
  <dimension ref="B2:J80"/>
  <sheetViews>
    <sheetView tabSelected="1" view="pageBreakPreview" zoomScale="96" zoomScaleNormal="86" zoomScaleSheetLayoutView="96" workbookViewId="0">
      <selection activeCell="G8" sqref="G8"/>
    </sheetView>
  </sheetViews>
  <sheetFormatPr defaultRowHeight="18.75" x14ac:dyDescent="0.4"/>
  <cols>
    <col min="1" max="1" width="3.5" customWidth="1"/>
    <col min="2" max="2" width="6.5" customWidth="1"/>
    <col min="3" max="3" width="11.5" customWidth="1"/>
    <col min="4" max="4" width="17.5" customWidth="1"/>
    <col min="5" max="5" width="11.25" customWidth="1"/>
    <col min="6" max="6" width="8.875" customWidth="1"/>
    <col min="7" max="7" width="25.125" customWidth="1"/>
    <col min="8" max="8" width="33.75" customWidth="1"/>
    <col min="10" max="10" width="10.25" customWidth="1"/>
    <col min="11" max="11" width="3.125" customWidth="1"/>
  </cols>
  <sheetData>
    <row r="2" spans="2:10" ht="33" x14ac:dyDescent="0.4">
      <c r="B2" s="65" t="s">
        <v>87</v>
      </c>
      <c r="C2" s="65"/>
      <c r="D2" s="65"/>
      <c r="E2" s="65"/>
      <c r="F2" s="65"/>
      <c r="G2" s="65"/>
      <c r="H2" s="65"/>
      <c r="I2" s="65"/>
      <c r="J2" s="65"/>
    </row>
    <row r="3" spans="2:10" ht="70.5" customHeight="1" thickBot="1" x14ac:dyDescent="0.45">
      <c r="B3" s="85" t="s">
        <v>98</v>
      </c>
      <c r="C3" s="86"/>
      <c r="D3" s="86"/>
      <c r="E3" s="86"/>
      <c r="F3" s="86"/>
      <c r="G3" s="86"/>
      <c r="H3" s="86"/>
      <c r="I3" s="86"/>
      <c r="J3" s="86"/>
    </row>
    <row r="4" spans="2:10" x14ac:dyDescent="0.4">
      <c r="B4" s="76" t="s">
        <v>0</v>
      </c>
      <c r="C4" s="77"/>
      <c r="D4" s="77"/>
      <c r="E4" s="78"/>
      <c r="F4" s="68" t="s">
        <v>67</v>
      </c>
      <c r="G4" s="68"/>
      <c r="H4" s="68"/>
      <c r="I4" s="68"/>
      <c r="J4" s="69"/>
    </row>
    <row r="5" spans="2:10" x14ac:dyDescent="0.4">
      <c r="B5" s="79"/>
      <c r="C5" s="80"/>
      <c r="D5" s="80"/>
      <c r="E5" s="81"/>
      <c r="F5" s="66" t="s">
        <v>66</v>
      </c>
      <c r="G5" s="66"/>
      <c r="H5" s="66"/>
      <c r="I5" s="66" t="s">
        <v>99</v>
      </c>
      <c r="J5" s="67"/>
    </row>
    <row r="6" spans="2:10" ht="19.5" thickBot="1" x14ac:dyDescent="0.45">
      <c r="B6" s="82"/>
      <c r="C6" s="83"/>
      <c r="D6" s="83"/>
      <c r="E6" s="84"/>
      <c r="F6" s="15" t="s">
        <v>63</v>
      </c>
      <c r="G6" s="16" t="s">
        <v>64</v>
      </c>
      <c r="H6" s="15" t="s">
        <v>65</v>
      </c>
      <c r="I6" s="15" t="s">
        <v>92</v>
      </c>
      <c r="J6" s="17" t="s">
        <v>63</v>
      </c>
    </row>
    <row r="7" spans="2:10" ht="19.5" thickTop="1" x14ac:dyDescent="0.4">
      <c r="B7" s="60" t="s">
        <v>74</v>
      </c>
      <c r="C7" s="11" t="s">
        <v>1</v>
      </c>
      <c r="D7" s="10"/>
      <c r="E7" s="9"/>
      <c r="F7" s="18" t="s">
        <v>80</v>
      </c>
      <c r="G7" s="19"/>
      <c r="H7" s="20">
        <f>ROUND(G7*I7,0)</f>
        <v>0</v>
      </c>
      <c r="I7" s="54">
        <v>38.299999999999997</v>
      </c>
      <c r="J7" s="31" t="s">
        <v>93</v>
      </c>
    </row>
    <row r="8" spans="2:10" x14ac:dyDescent="0.4">
      <c r="B8" s="61"/>
      <c r="C8" s="11" t="s">
        <v>2</v>
      </c>
      <c r="D8" s="10"/>
      <c r="E8" s="9"/>
      <c r="F8" s="18" t="s">
        <v>80</v>
      </c>
      <c r="G8" s="23"/>
      <c r="H8" s="20">
        <f t="shared" ref="H8:H35" si="0">ROUND(G8*I8,0)</f>
        <v>0</v>
      </c>
      <c r="I8" s="54">
        <v>34.799999999999997</v>
      </c>
      <c r="J8" s="31" t="s">
        <v>93</v>
      </c>
    </row>
    <row r="9" spans="2:10" x14ac:dyDescent="0.4">
      <c r="B9" s="61"/>
      <c r="C9" s="11" t="s">
        <v>3</v>
      </c>
      <c r="D9" s="10"/>
      <c r="E9" s="9"/>
      <c r="F9" s="18" t="s">
        <v>80</v>
      </c>
      <c r="G9" s="23"/>
      <c r="H9" s="20">
        <f t="shared" si="0"/>
        <v>0</v>
      </c>
      <c r="I9" s="54">
        <v>33.4</v>
      </c>
      <c r="J9" s="31" t="s">
        <v>93</v>
      </c>
    </row>
    <row r="10" spans="2:10" x14ac:dyDescent="0.4">
      <c r="B10" s="61"/>
      <c r="C10" s="11" t="s">
        <v>4</v>
      </c>
      <c r="D10" s="10"/>
      <c r="E10" s="9"/>
      <c r="F10" s="18" t="s">
        <v>80</v>
      </c>
      <c r="G10" s="23"/>
      <c r="H10" s="20">
        <f t="shared" si="0"/>
        <v>0</v>
      </c>
      <c r="I10" s="54">
        <v>33.299999999999997</v>
      </c>
      <c r="J10" s="31" t="s">
        <v>93</v>
      </c>
    </row>
    <row r="11" spans="2:10" x14ac:dyDescent="0.4">
      <c r="B11" s="61"/>
      <c r="C11" s="11" t="s">
        <v>5</v>
      </c>
      <c r="D11" s="10"/>
      <c r="E11" s="9"/>
      <c r="F11" s="18" t="s">
        <v>80</v>
      </c>
      <c r="G11" s="23"/>
      <c r="H11" s="20">
        <f t="shared" si="0"/>
        <v>0</v>
      </c>
      <c r="I11" s="54">
        <v>36.299999999999997</v>
      </c>
      <c r="J11" s="31" t="s">
        <v>93</v>
      </c>
    </row>
    <row r="12" spans="2:10" x14ac:dyDescent="0.4">
      <c r="B12" s="61"/>
      <c r="C12" s="11" t="s">
        <v>6</v>
      </c>
      <c r="D12" s="10"/>
      <c r="E12" s="9"/>
      <c r="F12" s="18" t="s">
        <v>80</v>
      </c>
      <c r="G12" s="23"/>
      <c r="H12" s="20">
        <f t="shared" si="0"/>
        <v>0</v>
      </c>
      <c r="I12" s="54">
        <v>36.5</v>
      </c>
      <c r="J12" s="31" t="s">
        <v>93</v>
      </c>
    </row>
    <row r="13" spans="2:10" x14ac:dyDescent="0.4">
      <c r="B13" s="61"/>
      <c r="C13" s="11" t="s">
        <v>7</v>
      </c>
      <c r="D13" s="10"/>
      <c r="E13" s="9"/>
      <c r="F13" s="18" t="s">
        <v>80</v>
      </c>
      <c r="G13" s="23"/>
      <c r="H13" s="20">
        <f t="shared" si="0"/>
        <v>0</v>
      </c>
      <c r="I13" s="54">
        <v>38</v>
      </c>
      <c r="J13" s="31" t="s">
        <v>93</v>
      </c>
    </row>
    <row r="14" spans="2:10" x14ac:dyDescent="0.4">
      <c r="B14" s="61"/>
      <c r="C14" s="11" t="s">
        <v>8</v>
      </c>
      <c r="D14" s="10"/>
      <c r="E14" s="9"/>
      <c r="F14" s="18" t="s">
        <v>80</v>
      </c>
      <c r="G14" s="23"/>
      <c r="H14" s="20">
        <f t="shared" si="0"/>
        <v>0</v>
      </c>
      <c r="I14" s="54">
        <v>38.9</v>
      </c>
      <c r="J14" s="31" t="s">
        <v>93</v>
      </c>
    </row>
    <row r="15" spans="2:10" x14ac:dyDescent="0.4">
      <c r="B15" s="61"/>
      <c r="C15" s="11" t="s">
        <v>9</v>
      </c>
      <c r="D15" s="10"/>
      <c r="E15" s="9"/>
      <c r="F15" s="18" t="s">
        <v>80</v>
      </c>
      <c r="G15" s="23"/>
      <c r="H15" s="20">
        <f t="shared" si="0"/>
        <v>0</v>
      </c>
      <c r="I15" s="54">
        <v>41.8</v>
      </c>
      <c r="J15" s="31" t="s">
        <v>93</v>
      </c>
    </row>
    <row r="16" spans="2:10" x14ac:dyDescent="0.4">
      <c r="B16" s="61"/>
      <c r="C16" s="11" t="s">
        <v>10</v>
      </c>
      <c r="D16" s="10"/>
      <c r="E16" s="9"/>
      <c r="F16" s="18" t="s">
        <v>81</v>
      </c>
      <c r="G16" s="23"/>
      <c r="H16" s="20">
        <f t="shared" si="0"/>
        <v>0</v>
      </c>
      <c r="I16" s="54">
        <v>40</v>
      </c>
      <c r="J16" s="31" t="s">
        <v>94</v>
      </c>
    </row>
    <row r="17" spans="2:10" x14ac:dyDescent="0.4">
      <c r="B17" s="61"/>
      <c r="C17" s="11" t="s">
        <v>11</v>
      </c>
      <c r="D17" s="10"/>
      <c r="E17" s="9"/>
      <c r="F17" s="18" t="s">
        <v>81</v>
      </c>
      <c r="G17" s="23"/>
      <c r="H17" s="20">
        <f t="shared" si="0"/>
        <v>0</v>
      </c>
      <c r="I17" s="54">
        <v>34.1</v>
      </c>
      <c r="J17" s="31" t="s">
        <v>94</v>
      </c>
    </row>
    <row r="18" spans="2:10" ht="24.75" customHeight="1" x14ac:dyDescent="0.4">
      <c r="B18" s="61"/>
      <c r="C18" s="8" t="s">
        <v>68</v>
      </c>
      <c r="D18" s="63" t="s">
        <v>89</v>
      </c>
      <c r="E18" s="64"/>
      <c r="F18" s="18" t="s">
        <v>81</v>
      </c>
      <c r="G18" s="23"/>
      <c r="H18" s="20">
        <f t="shared" si="0"/>
        <v>0</v>
      </c>
      <c r="I18" s="54">
        <v>50.1</v>
      </c>
      <c r="J18" s="31" t="s">
        <v>94</v>
      </c>
    </row>
    <row r="19" spans="2:10" ht="24" customHeight="1" x14ac:dyDescent="0.4">
      <c r="B19" s="61"/>
      <c r="C19" s="13"/>
      <c r="D19" s="63" t="s">
        <v>90</v>
      </c>
      <c r="E19" s="64"/>
      <c r="F19" s="18" t="s">
        <v>82</v>
      </c>
      <c r="G19" s="23"/>
      <c r="H19" s="20">
        <f t="shared" si="0"/>
        <v>0</v>
      </c>
      <c r="I19" s="54">
        <v>46.1</v>
      </c>
      <c r="J19" s="31" t="s">
        <v>95</v>
      </c>
    </row>
    <row r="20" spans="2:10" ht="22.5" customHeight="1" x14ac:dyDescent="0.4">
      <c r="B20" s="61"/>
      <c r="C20" s="8" t="s">
        <v>70</v>
      </c>
      <c r="D20" s="63" t="s">
        <v>91</v>
      </c>
      <c r="E20" s="64"/>
      <c r="F20" s="18" t="s">
        <v>81</v>
      </c>
      <c r="G20" s="23"/>
      <c r="H20" s="20">
        <f t="shared" si="0"/>
        <v>0</v>
      </c>
      <c r="I20" s="54">
        <v>54.7</v>
      </c>
      <c r="J20" s="31" t="s">
        <v>94</v>
      </c>
    </row>
    <row r="21" spans="2:10" ht="21.75" customHeight="1" x14ac:dyDescent="0.4">
      <c r="B21" s="61"/>
      <c r="C21" s="13"/>
      <c r="D21" s="63" t="s">
        <v>69</v>
      </c>
      <c r="E21" s="64"/>
      <c r="F21" s="18" t="s">
        <v>82</v>
      </c>
      <c r="G21" s="23"/>
      <c r="H21" s="20">
        <f t="shared" si="0"/>
        <v>0</v>
      </c>
      <c r="I21" s="54">
        <v>38.4</v>
      </c>
      <c r="J21" s="31" t="s">
        <v>95</v>
      </c>
    </row>
    <row r="22" spans="2:10" x14ac:dyDescent="0.4">
      <c r="B22" s="61"/>
      <c r="C22" s="13" t="s">
        <v>45</v>
      </c>
      <c r="D22" s="58" t="s">
        <v>12</v>
      </c>
      <c r="E22" s="59"/>
      <c r="F22" s="18" t="s">
        <v>81</v>
      </c>
      <c r="G22" s="23"/>
      <c r="H22" s="20">
        <f t="shared" si="0"/>
        <v>0</v>
      </c>
      <c r="I22" s="54">
        <v>28.7</v>
      </c>
      <c r="J22" s="31" t="s">
        <v>94</v>
      </c>
    </row>
    <row r="23" spans="2:10" x14ac:dyDescent="0.4">
      <c r="B23" s="61"/>
      <c r="C23" s="13"/>
      <c r="D23" s="58" t="s">
        <v>13</v>
      </c>
      <c r="E23" s="59"/>
      <c r="F23" s="18" t="s">
        <v>81</v>
      </c>
      <c r="G23" s="23"/>
      <c r="H23" s="20">
        <f t="shared" si="0"/>
        <v>0</v>
      </c>
      <c r="I23" s="54">
        <v>28.9</v>
      </c>
      <c r="J23" s="31" t="s">
        <v>94</v>
      </c>
    </row>
    <row r="24" spans="2:10" x14ac:dyDescent="0.4">
      <c r="B24" s="61"/>
      <c r="C24" s="13"/>
      <c r="D24" s="58" t="s">
        <v>14</v>
      </c>
      <c r="E24" s="59"/>
      <c r="F24" s="18" t="s">
        <v>81</v>
      </c>
      <c r="G24" s="23"/>
      <c r="H24" s="20">
        <f t="shared" si="0"/>
        <v>0</v>
      </c>
      <c r="I24" s="54">
        <v>28.3</v>
      </c>
      <c r="J24" s="31" t="s">
        <v>94</v>
      </c>
    </row>
    <row r="25" spans="2:10" x14ac:dyDescent="0.4">
      <c r="B25" s="61"/>
      <c r="C25" s="13"/>
      <c r="D25" s="58" t="s">
        <v>15</v>
      </c>
      <c r="E25" s="59"/>
      <c r="F25" s="18" t="s">
        <v>81</v>
      </c>
      <c r="G25" s="23"/>
      <c r="H25" s="20">
        <f t="shared" si="0"/>
        <v>0</v>
      </c>
      <c r="I25" s="54">
        <v>26.1</v>
      </c>
      <c r="J25" s="31" t="s">
        <v>94</v>
      </c>
    </row>
    <row r="26" spans="2:10" x14ac:dyDescent="0.4">
      <c r="B26" s="61"/>
      <c r="C26" s="13"/>
      <c r="D26" s="58" t="s">
        <v>16</v>
      </c>
      <c r="E26" s="59"/>
      <c r="F26" s="18" t="s">
        <v>81</v>
      </c>
      <c r="G26" s="23"/>
      <c r="H26" s="20">
        <f t="shared" si="0"/>
        <v>0</v>
      </c>
      <c r="I26" s="54">
        <v>24.2</v>
      </c>
      <c r="J26" s="31" t="s">
        <v>94</v>
      </c>
    </row>
    <row r="27" spans="2:10" x14ac:dyDescent="0.4">
      <c r="B27" s="61"/>
      <c r="C27" s="13"/>
      <c r="D27" s="58" t="s">
        <v>17</v>
      </c>
      <c r="E27" s="59"/>
      <c r="F27" s="18" t="s">
        <v>81</v>
      </c>
      <c r="G27" s="23"/>
      <c r="H27" s="20">
        <f t="shared" si="0"/>
        <v>0</v>
      </c>
      <c r="I27" s="54">
        <v>27.8</v>
      </c>
      <c r="J27" s="31" t="s">
        <v>94</v>
      </c>
    </row>
    <row r="28" spans="2:10" x14ac:dyDescent="0.4">
      <c r="B28" s="61"/>
      <c r="C28" s="11" t="s">
        <v>18</v>
      </c>
      <c r="D28" s="10"/>
      <c r="E28" s="9"/>
      <c r="F28" s="18" t="s">
        <v>81</v>
      </c>
      <c r="G28" s="23"/>
      <c r="H28" s="20">
        <f t="shared" si="0"/>
        <v>0</v>
      </c>
      <c r="I28" s="54">
        <v>29</v>
      </c>
      <c r="J28" s="31" t="s">
        <v>94</v>
      </c>
    </row>
    <row r="29" spans="2:10" x14ac:dyDescent="0.4">
      <c r="B29" s="61"/>
      <c r="C29" s="11" t="s">
        <v>19</v>
      </c>
      <c r="D29" s="10"/>
      <c r="E29" s="9"/>
      <c r="F29" s="18" t="s">
        <v>81</v>
      </c>
      <c r="G29" s="23"/>
      <c r="H29" s="20">
        <f t="shared" si="0"/>
        <v>0</v>
      </c>
      <c r="I29" s="54">
        <v>37.299999999999997</v>
      </c>
      <c r="J29" s="31" t="s">
        <v>94</v>
      </c>
    </row>
    <row r="30" spans="2:10" x14ac:dyDescent="0.4">
      <c r="B30" s="61"/>
      <c r="C30" s="11" t="s">
        <v>20</v>
      </c>
      <c r="D30" s="10"/>
      <c r="E30" s="9"/>
      <c r="F30" s="18" t="s">
        <v>83</v>
      </c>
      <c r="G30" s="23"/>
      <c r="H30" s="20">
        <f t="shared" si="0"/>
        <v>0</v>
      </c>
      <c r="I30" s="54">
        <v>18.399999999999999</v>
      </c>
      <c r="J30" s="31" t="s">
        <v>95</v>
      </c>
    </row>
    <row r="31" spans="2:10" x14ac:dyDescent="0.4">
      <c r="B31" s="61"/>
      <c r="C31" s="11" t="s">
        <v>21</v>
      </c>
      <c r="D31" s="10"/>
      <c r="E31" s="9"/>
      <c r="F31" s="18" t="s">
        <v>83</v>
      </c>
      <c r="G31" s="23"/>
      <c r="H31" s="20">
        <f t="shared" si="0"/>
        <v>0</v>
      </c>
      <c r="I31" s="56">
        <v>3.23</v>
      </c>
      <c r="J31" s="31" t="s">
        <v>95</v>
      </c>
    </row>
    <row r="32" spans="2:10" x14ac:dyDescent="0.4">
      <c r="B32" s="61"/>
      <c r="C32" s="11" t="s">
        <v>22</v>
      </c>
      <c r="D32" s="10"/>
      <c r="E32" s="9"/>
      <c r="F32" s="18" t="s">
        <v>83</v>
      </c>
      <c r="G32" s="23"/>
      <c r="H32" s="20">
        <f t="shared" si="0"/>
        <v>0</v>
      </c>
      <c r="I32" s="56">
        <v>3.45</v>
      </c>
      <c r="J32" s="31" t="s">
        <v>95</v>
      </c>
    </row>
    <row r="33" spans="2:10" x14ac:dyDescent="0.4">
      <c r="B33" s="61"/>
      <c r="C33" s="11" t="s">
        <v>23</v>
      </c>
      <c r="D33" s="10"/>
      <c r="E33" s="9"/>
      <c r="F33" s="18" t="s">
        <v>83</v>
      </c>
      <c r="G33" s="23"/>
      <c r="H33" s="20">
        <f t="shared" si="0"/>
        <v>0</v>
      </c>
      <c r="I33" s="56">
        <v>7.53</v>
      </c>
      <c r="J33" s="31" t="s">
        <v>95</v>
      </c>
    </row>
    <row r="34" spans="2:10" x14ac:dyDescent="0.4">
      <c r="B34" s="61"/>
      <c r="C34" s="13" t="s">
        <v>46</v>
      </c>
      <c r="D34" s="58" t="s">
        <v>47</v>
      </c>
      <c r="E34" s="59"/>
      <c r="F34" s="18" t="s">
        <v>83</v>
      </c>
      <c r="G34" s="23"/>
      <c r="H34" s="20">
        <f t="shared" si="0"/>
        <v>0</v>
      </c>
      <c r="I34" s="55"/>
      <c r="J34" s="31" t="s">
        <v>95</v>
      </c>
    </row>
    <row r="35" spans="2:10" x14ac:dyDescent="0.4">
      <c r="B35" s="62"/>
      <c r="C35" s="13"/>
      <c r="D35" s="58" t="s">
        <v>71</v>
      </c>
      <c r="E35" s="59"/>
      <c r="F35" s="18" t="s">
        <v>83</v>
      </c>
      <c r="G35" s="23"/>
      <c r="H35" s="20">
        <f t="shared" si="0"/>
        <v>0</v>
      </c>
      <c r="I35" s="55"/>
      <c r="J35" s="31" t="s">
        <v>95</v>
      </c>
    </row>
    <row r="36" spans="2:10" x14ac:dyDescent="0.4">
      <c r="B36" s="24"/>
      <c r="C36" s="92" t="s">
        <v>78</v>
      </c>
      <c r="D36" s="92"/>
      <c r="E36" s="93"/>
      <c r="F36" s="25" t="s">
        <v>79</v>
      </c>
      <c r="G36" s="26"/>
      <c r="H36" s="27">
        <f>SUM(H7:H35)</f>
        <v>0</v>
      </c>
      <c r="I36" s="28"/>
      <c r="J36" s="29"/>
    </row>
    <row r="37" spans="2:10" x14ac:dyDescent="0.4">
      <c r="B37" s="7" t="s">
        <v>75</v>
      </c>
      <c r="C37" s="11" t="s">
        <v>25</v>
      </c>
      <c r="D37" s="10"/>
      <c r="E37" s="9"/>
      <c r="F37" s="18" t="s">
        <v>81</v>
      </c>
      <c r="G37" s="23"/>
      <c r="H37" s="20">
        <f>ROUND(G37*I37,0)</f>
        <v>0</v>
      </c>
      <c r="I37" s="54">
        <v>13.6</v>
      </c>
      <c r="J37" s="31" t="s">
        <v>94</v>
      </c>
    </row>
    <row r="38" spans="2:10" x14ac:dyDescent="0.4">
      <c r="B38" s="6"/>
      <c r="C38" s="11" t="s">
        <v>26</v>
      </c>
      <c r="D38" s="10"/>
      <c r="E38" s="9"/>
      <c r="F38" s="18" t="s">
        <v>81</v>
      </c>
      <c r="G38" s="23"/>
      <c r="H38" s="20">
        <f t="shared" ref="H38:H52" si="1">ROUND(G38*I38,0)</f>
        <v>0</v>
      </c>
      <c r="I38" s="54">
        <v>13.2</v>
      </c>
      <c r="J38" s="31" t="s">
        <v>94</v>
      </c>
    </row>
    <row r="39" spans="2:10" x14ac:dyDescent="0.4">
      <c r="B39" s="6"/>
      <c r="C39" s="11" t="s">
        <v>27</v>
      </c>
      <c r="D39" s="10"/>
      <c r="E39" s="9"/>
      <c r="F39" s="18" t="s">
        <v>81</v>
      </c>
      <c r="G39" s="23"/>
      <c r="H39" s="20">
        <f t="shared" si="1"/>
        <v>0</v>
      </c>
      <c r="I39" s="54">
        <v>17.100000000000001</v>
      </c>
      <c r="J39" s="31" t="s">
        <v>94</v>
      </c>
    </row>
    <row r="40" spans="2:10" x14ac:dyDescent="0.4">
      <c r="B40" s="6"/>
      <c r="C40" s="11" t="s">
        <v>28</v>
      </c>
      <c r="D40" s="10"/>
      <c r="E40" s="9"/>
      <c r="F40" s="18" t="s">
        <v>80</v>
      </c>
      <c r="G40" s="23"/>
      <c r="H40" s="20">
        <f t="shared" si="1"/>
        <v>0</v>
      </c>
      <c r="I40" s="54">
        <v>23.4</v>
      </c>
      <c r="J40" s="31" t="s">
        <v>93</v>
      </c>
    </row>
    <row r="41" spans="2:10" x14ac:dyDescent="0.4">
      <c r="B41" s="6"/>
      <c r="C41" s="11" t="s">
        <v>29</v>
      </c>
      <c r="D41" s="10"/>
      <c r="E41" s="9"/>
      <c r="F41" s="18" t="s">
        <v>80</v>
      </c>
      <c r="G41" s="23"/>
      <c r="H41" s="20">
        <f t="shared" si="1"/>
        <v>0</v>
      </c>
      <c r="I41" s="54">
        <v>35.6</v>
      </c>
      <c r="J41" s="31" t="s">
        <v>93</v>
      </c>
    </row>
    <row r="42" spans="2:10" x14ac:dyDescent="0.4">
      <c r="B42" s="6"/>
      <c r="C42" s="11" t="s">
        <v>30</v>
      </c>
      <c r="D42" s="10"/>
      <c r="E42" s="9"/>
      <c r="F42" s="18" t="s">
        <v>83</v>
      </c>
      <c r="G42" s="23"/>
      <c r="H42" s="20">
        <f t="shared" si="1"/>
        <v>0</v>
      </c>
      <c r="I42" s="54">
        <v>21.2</v>
      </c>
      <c r="J42" s="31" t="s">
        <v>95</v>
      </c>
    </row>
    <row r="43" spans="2:10" x14ac:dyDescent="0.4">
      <c r="B43" s="6"/>
      <c r="C43" s="11" t="s">
        <v>31</v>
      </c>
      <c r="D43" s="10"/>
      <c r="E43" s="9"/>
      <c r="F43" s="18" t="s">
        <v>81</v>
      </c>
      <c r="G43" s="23"/>
      <c r="H43" s="20">
        <f t="shared" si="1"/>
        <v>0</v>
      </c>
      <c r="I43" s="54">
        <v>13.2</v>
      </c>
      <c r="J43" s="31" t="s">
        <v>94</v>
      </c>
    </row>
    <row r="44" spans="2:10" x14ac:dyDescent="0.4">
      <c r="B44" s="6"/>
      <c r="C44" s="11" t="s">
        <v>32</v>
      </c>
      <c r="D44" s="10"/>
      <c r="E44" s="9"/>
      <c r="F44" s="18" t="s">
        <v>81</v>
      </c>
      <c r="G44" s="23"/>
      <c r="H44" s="20">
        <f t="shared" si="1"/>
        <v>0</v>
      </c>
      <c r="I44" s="54">
        <v>18</v>
      </c>
      <c r="J44" s="31" t="s">
        <v>94</v>
      </c>
    </row>
    <row r="45" spans="2:10" x14ac:dyDescent="0.4">
      <c r="B45" s="6"/>
      <c r="C45" s="11" t="s">
        <v>33</v>
      </c>
      <c r="D45" s="10"/>
      <c r="E45" s="9"/>
      <c r="F45" s="18" t="s">
        <v>81</v>
      </c>
      <c r="G45" s="23"/>
      <c r="H45" s="20">
        <f t="shared" si="1"/>
        <v>0</v>
      </c>
      <c r="I45" s="54">
        <v>26.9</v>
      </c>
      <c r="J45" s="31" t="s">
        <v>94</v>
      </c>
    </row>
    <row r="46" spans="2:10" x14ac:dyDescent="0.4">
      <c r="B46" s="6"/>
      <c r="C46" s="11" t="s">
        <v>34</v>
      </c>
      <c r="D46" s="10"/>
      <c r="E46" s="9"/>
      <c r="F46" s="18" t="s">
        <v>81</v>
      </c>
      <c r="G46" s="23"/>
      <c r="H46" s="20">
        <f t="shared" si="1"/>
        <v>0</v>
      </c>
      <c r="I46" s="54">
        <v>33.200000000000003</v>
      </c>
      <c r="J46" s="31" t="s">
        <v>94</v>
      </c>
    </row>
    <row r="47" spans="2:10" x14ac:dyDescent="0.4">
      <c r="B47" s="6"/>
      <c r="C47" s="11" t="s">
        <v>48</v>
      </c>
      <c r="D47" s="10"/>
      <c r="E47" s="9"/>
      <c r="F47" s="18" t="s">
        <v>81</v>
      </c>
      <c r="G47" s="23"/>
      <c r="H47" s="20">
        <f t="shared" si="1"/>
        <v>0</v>
      </c>
      <c r="I47" s="54">
        <v>29.3</v>
      </c>
      <c r="J47" s="31" t="s">
        <v>94</v>
      </c>
    </row>
    <row r="48" spans="2:10" x14ac:dyDescent="0.4">
      <c r="B48" s="6"/>
      <c r="C48" s="11" t="s">
        <v>35</v>
      </c>
      <c r="D48" s="10"/>
      <c r="E48" s="9"/>
      <c r="F48" s="18" t="s">
        <v>80</v>
      </c>
      <c r="G48" s="23"/>
      <c r="H48" s="20">
        <f t="shared" si="1"/>
        <v>0</v>
      </c>
      <c r="I48" s="54">
        <v>40.200000000000003</v>
      </c>
      <c r="J48" s="31" t="s">
        <v>93</v>
      </c>
    </row>
    <row r="49" spans="2:10" x14ac:dyDescent="0.4">
      <c r="B49" s="6"/>
      <c r="C49" s="11" t="s">
        <v>36</v>
      </c>
      <c r="D49" s="10"/>
      <c r="E49" s="9"/>
      <c r="F49" s="18" t="s">
        <v>83</v>
      </c>
      <c r="G49" s="23"/>
      <c r="H49" s="20">
        <f t="shared" si="1"/>
        <v>0</v>
      </c>
      <c r="I49" s="54">
        <v>21.2</v>
      </c>
      <c r="J49" s="31" t="s">
        <v>95</v>
      </c>
    </row>
    <row r="50" spans="2:10" x14ac:dyDescent="0.4">
      <c r="B50" s="6"/>
      <c r="C50" s="11" t="s">
        <v>37</v>
      </c>
      <c r="D50" s="10"/>
      <c r="E50" s="9"/>
      <c r="F50" s="18" t="s">
        <v>81</v>
      </c>
      <c r="G50" s="23"/>
      <c r="H50" s="20">
        <f t="shared" si="1"/>
        <v>0</v>
      </c>
      <c r="I50" s="54">
        <v>17.100000000000001</v>
      </c>
      <c r="J50" s="31" t="s">
        <v>94</v>
      </c>
    </row>
    <row r="51" spans="2:10" x14ac:dyDescent="0.4">
      <c r="B51" s="6"/>
      <c r="C51" s="11" t="s">
        <v>38</v>
      </c>
      <c r="D51" s="10"/>
      <c r="E51" s="9"/>
      <c r="F51" s="18" t="s">
        <v>81</v>
      </c>
      <c r="G51" s="23"/>
      <c r="H51" s="20">
        <f t="shared" si="1"/>
        <v>0</v>
      </c>
      <c r="I51" s="54">
        <v>142</v>
      </c>
      <c r="J51" s="31" t="s">
        <v>94</v>
      </c>
    </row>
    <row r="52" spans="2:10" x14ac:dyDescent="0.4">
      <c r="B52" s="6"/>
      <c r="C52" s="11" t="s">
        <v>39</v>
      </c>
      <c r="D52" s="10"/>
      <c r="E52" s="9"/>
      <c r="F52" s="18" t="s">
        <v>81</v>
      </c>
      <c r="G52" s="23"/>
      <c r="H52" s="20">
        <f t="shared" si="1"/>
        <v>0</v>
      </c>
      <c r="I52" s="54">
        <v>22.5</v>
      </c>
      <c r="J52" s="31" t="s">
        <v>94</v>
      </c>
    </row>
    <row r="53" spans="2:10" x14ac:dyDescent="0.4">
      <c r="B53" s="6"/>
      <c r="C53" s="13" t="s">
        <v>24</v>
      </c>
      <c r="D53" s="58" t="s">
        <v>71</v>
      </c>
      <c r="E53" s="59"/>
      <c r="F53" s="18" t="s">
        <v>79</v>
      </c>
      <c r="G53" s="23"/>
      <c r="H53" s="20">
        <f>G53</f>
        <v>0</v>
      </c>
      <c r="I53" s="30" t="s">
        <v>97</v>
      </c>
      <c r="J53" s="31" t="s">
        <v>97</v>
      </c>
    </row>
    <row r="54" spans="2:10" x14ac:dyDescent="0.4">
      <c r="B54" s="5"/>
      <c r="C54" s="13"/>
      <c r="D54" s="58" t="s">
        <v>71</v>
      </c>
      <c r="E54" s="59"/>
      <c r="F54" s="18" t="s">
        <v>79</v>
      </c>
      <c r="G54" s="23"/>
      <c r="H54" s="20">
        <f>G54</f>
        <v>0</v>
      </c>
      <c r="I54" s="30" t="s">
        <v>97</v>
      </c>
      <c r="J54" s="31" t="s">
        <v>97</v>
      </c>
    </row>
    <row r="55" spans="2:10" x14ac:dyDescent="0.4">
      <c r="B55" s="32"/>
      <c r="C55" s="70" t="s">
        <v>78</v>
      </c>
      <c r="D55" s="70"/>
      <c r="E55" s="71"/>
      <c r="F55" s="33" t="s">
        <v>79</v>
      </c>
      <c r="G55" s="34"/>
      <c r="H55" s="35">
        <f>SUM(H37:H54)</f>
        <v>0</v>
      </c>
      <c r="I55" s="36"/>
      <c r="J55" s="37"/>
    </row>
    <row r="56" spans="2:10" ht="26.25" customHeight="1" x14ac:dyDescent="0.4">
      <c r="B56" s="4" t="s">
        <v>49</v>
      </c>
      <c r="C56" s="8" t="s">
        <v>72</v>
      </c>
      <c r="D56" s="58" t="s">
        <v>50</v>
      </c>
      <c r="E56" s="59"/>
      <c r="F56" s="18" t="s">
        <v>79</v>
      </c>
      <c r="G56" s="23"/>
      <c r="H56" s="20">
        <f>ROUND(G56*I56,0)</f>
        <v>0</v>
      </c>
      <c r="I56" s="56">
        <v>1.17</v>
      </c>
      <c r="J56" s="31" t="s">
        <v>97</v>
      </c>
    </row>
    <row r="57" spans="2:10" x14ac:dyDescent="0.4">
      <c r="B57" s="4"/>
      <c r="C57" s="8"/>
      <c r="D57" s="58" t="s">
        <v>51</v>
      </c>
      <c r="E57" s="59"/>
      <c r="F57" s="18" t="s">
        <v>79</v>
      </c>
      <c r="G57" s="23"/>
      <c r="H57" s="20">
        <f t="shared" ref="H57:H58" si="2">ROUND(G57*I57,0)</f>
        <v>0</v>
      </c>
      <c r="I57" s="56">
        <v>1.19</v>
      </c>
      <c r="J57" s="31" t="s">
        <v>97</v>
      </c>
    </row>
    <row r="58" spans="2:10" x14ac:dyDescent="0.4">
      <c r="B58" s="4"/>
      <c r="C58" s="8"/>
      <c r="D58" s="58" t="s">
        <v>52</v>
      </c>
      <c r="E58" s="59"/>
      <c r="F58" s="18" t="s">
        <v>79</v>
      </c>
      <c r="G58" s="23"/>
      <c r="H58" s="20">
        <f t="shared" si="2"/>
        <v>0</v>
      </c>
      <c r="I58" s="56">
        <v>1.19</v>
      </c>
      <c r="J58" s="31" t="s">
        <v>97</v>
      </c>
    </row>
    <row r="59" spans="2:10" x14ac:dyDescent="0.4">
      <c r="B59" s="4"/>
      <c r="C59" s="8"/>
      <c r="D59" s="58" t="s">
        <v>53</v>
      </c>
      <c r="E59" s="59"/>
      <c r="F59" s="18" t="s">
        <v>79</v>
      </c>
      <c r="G59" s="23"/>
      <c r="H59" s="20">
        <f>ROUND(G59*I59,0)</f>
        <v>0</v>
      </c>
      <c r="I59" s="56">
        <v>1.19</v>
      </c>
      <c r="J59" s="31" t="s">
        <v>97</v>
      </c>
    </row>
    <row r="60" spans="2:10" x14ac:dyDescent="0.4">
      <c r="B60" s="4"/>
      <c r="C60" s="8"/>
      <c r="D60" s="38" t="s">
        <v>24</v>
      </c>
      <c r="E60" s="39" t="s">
        <v>88</v>
      </c>
      <c r="F60" s="18" t="s">
        <v>79</v>
      </c>
      <c r="G60" s="23"/>
      <c r="H60" s="20">
        <f>G60</f>
        <v>0</v>
      </c>
      <c r="I60" s="30" t="s">
        <v>97</v>
      </c>
      <c r="J60" s="31" t="s">
        <v>97</v>
      </c>
    </row>
    <row r="61" spans="2:10" x14ac:dyDescent="0.4">
      <c r="B61" s="4"/>
      <c r="C61" s="8" t="s">
        <v>76</v>
      </c>
      <c r="D61" s="58" t="s">
        <v>40</v>
      </c>
      <c r="E61" s="59"/>
      <c r="F61" s="18" t="s">
        <v>79</v>
      </c>
      <c r="G61" s="23"/>
      <c r="H61" s="20">
        <f>G61</f>
        <v>0</v>
      </c>
      <c r="I61" s="30" t="s">
        <v>97</v>
      </c>
      <c r="J61" s="31" t="s">
        <v>97</v>
      </c>
    </row>
    <row r="62" spans="2:10" x14ac:dyDescent="0.4">
      <c r="B62" s="4"/>
      <c r="C62" s="13"/>
      <c r="D62" s="58" t="s">
        <v>41</v>
      </c>
      <c r="E62" s="59"/>
      <c r="F62" s="18" t="s">
        <v>79</v>
      </c>
      <c r="G62" s="23"/>
      <c r="H62" s="20">
        <f t="shared" ref="H62:H66" si="3">G62</f>
        <v>0</v>
      </c>
      <c r="I62" s="30" t="s">
        <v>97</v>
      </c>
      <c r="J62" s="31" t="s">
        <v>97</v>
      </c>
    </row>
    <row r="63" spans="2:10" x14ac:dyDescent="0.4">
      <c r="B63" s="4"/>
      <c r="C63" s="13"/>
      <c r="D63" s="58" t="s">
        <v>42</v>
      </c>
      <c r="E63" s="59"/>
      <c r="F63" s="18" t="s">
        <v>79</v>
      </c>
      <c r="G63" s="23"/>
      <c r="H63" s="20">
        <f t="shared" si="3"/>
        <v>0</v>
      </c>
      <c r="I63" s="30" t="s">
        <v>97</v>
      </c>
      <c r="J63" s="31" t="s">
        <v>97</v>
      </c>
    </row>
    <row r="64" spans="2:10" x14ac:dyDescent="0.4">
      <c r="B64" s="4"/>
      <c r="C64" s="13"/>
      <c r="D64" s="58" t="s">
        <v>43</v>
      </c>
      <c r="E64" s="59"/>
      <c r="F64" s="18" t="s">
        <v>79</v>
      </c>
      <c r="G64" s="23"/>
      <c r="H64" s="20">
        <f t="shared" si="3"/>
        <v>0</v>
      </c>
      <c r="I64" s="30" t="s">
        <v>97</v>
      </c>
      <c r="J64" s="31" t="s">
        <v>97</v>
      </c>
    </row>
    <row r="65" spans="2:10" x14ac:dyDescent="0.4">
      <c r="B65" s="3"/>
      <c r="C65" s="13"/>
      <c r="D65" s="72" t="s">
        <v>24</v>
      </c>
      <c r="E65" s="40" t="s">
        <v>88</v>
      </c>
      <c r="F65" s="18" t="s">
        <v>79</v>
      </c>
      <c r="G65" s="23"/>
      <c r="H65" s="20">
        <f t="shared" si="3"/>
        <v>0</v>
      </c>
      <c r="I65" s="30" t="s">
        <v>97</v>
      </c>
      <c r="J65" s="31" t="s">
        <v>97</v>
      </c>
    </row>
    <row r="66" spans="2:10" x14ac:dyDescent="0.4">
      <c r="B66" s="3"/>
      <c r="C66" s="13"/>
      <c r="D66" s="73"/>
      <c r="E66" s="40" t="s">
        <v>88</v>
      </c>
      <c r="F66" s="18" t="s">
        <v>79</v>
      </c>
      <c r="G66" s="23"/>
      <c r="H66" s="20">
        <f t="shared" si="3"/>
        <v>0</v>
      </c>
      <c r="I66" s="30" t="s">
        <v>97</v>
      </c>
      <c r="J66" s="31" t="s">
        <v>97</v>
      </c>
    </row>
    <row r="67" spans="2:10" x14ac:dyDescent="0.4">
      <c r="B67" s="41"/>
      <c r="C67" s="87" t="s">
        <v>78</v>
      </c>
      <c r="D67" s="87"/>
      <c r="E67" s="88"/>
      <c r="F67" s="42" t="s">
        <v>79</v>
      </c>
      <c r="G67" s="43"/>
      <c r="H67" s="44">
        <f>SUM(H56:H66)</f>
        <v>0</v>
      </c>
      <c r="I67" s="45"/>
      <c r="J67" s="46"/>
    </row>
    <row r="68" spans="2:10" ht="24" customHeight="1" x14ac:dyDescent="0.4">
      <c r="B68" s="2" t="s">
        <v>77</v>
      </c>
      <c r="C68" s="89" t="s">
        <v>54</v>
      </c>
      <c r="D68" s="90"/>
      <c r="E68" s="91"/>
      <c r="F68" s="18" t="s">
        <v>84</v>
      </c>
      <c r="G68" s="23"/>
      <c r="H68" s="20">
        <f>ROUND(G68*I68,0)</f>
        <v>0</v>
      </c>
      <c r="I68" s="56">
        <v>8.64</v>
      </c>
      <c r="J68" s="31" t="s">
        <v>96</v>
      </c>
    </row>
    <row r="69" spans="2:10" ht="29.25" customHeight="1" x14ac:dyDescent="0.4">
      <c r="B69" s="1"/>
      <c r="C69" s="8" t="s">
        <v>73</v>
      </c>
      <c r="D69" s="63" t="s">
        <v>55</v>
      </c>
      <c r="E69" s="64"/>
      <c r="F69" s="18" t="s">
        <v>84</v>
      </c>
      <c r="G69" s="23"/>
      <c r="H69" s="20">
        <f t="shared" ref="H69:H71" si="4">ROUND(G69*I69,0)</f>
        <v>0</v>
      </c>
      <c r="I69" s="54">
        <v>3.6</v>
      </c>
      <c r="J69" s="31" t="s">
        <v>96</v>
      </c>
    </row>
    <row r="70" spans="2:10" ht="39" customHeight="1" x14ac:dyDescent="0.4">
      <c r="B70" s="1"/>
      <c r="C70" s="13"/>
      <c r="D70" s="63" t="s">
        <v>56</v>
      </c>
      <c r="E70" s="64"/>
      <c r="F70" s="18" t="s">
        <v>84</v>
      </c>
      <c r="G70" s="23"/>
      <c r="H70" s="20">
        <f t="shared" si="4"/>
        <v>0</v>
      </c>
      <c r="I70" s="54">
        <v>3.6</v>
      </c>
      <c r="J70" s="31" t="s">
        <v>96</v>
      </c>
    </row>
    <row r="71" spans="2:10" ht="24.75" customHeight="1" x14ac:dyDescent="0.4">
      <c r="B71" s="1"/>
      <c r="C71" s="13"/>
      <c r="D71" s="11" t="s">
        <v>57</v>
      </c>
      <c r="E71" s="9"/>
      <c r="F71" s="18" t="s">
        <v>84</v>
      </c>
      <c r="G71" s="23"/>
      <c r="H71" s="20">
        <f t="shared" si="4"/>
        <v>0</v>
      </c>
      <c r="I71" s="56">
        <v>8.64</v>
      </c>
      <c r="J71" s="31" t="s">
        <v>96</v>
      </c>
    </row>
    <row r="72" spans="2:10" x14ac:dyDescent="0.4">
      <c r="B72" s="1"/>
      <c r="C72" s="13" t="s">
        <v>58</v>
      </c>
      <c r="D72" s="58" t="s">
        <v>59</v>
      </c>
      <c r="E72" s="59"/>
      <c r="F72" s="18" t="s">
        <v>84</v>
      </c>
      <c r="G72" s="23"/>
      <c r="H72" s="20">
        <f>ROUND(G72*I72,0)</f>
        <v>0</v>
      </c>
      <c r="I72" s="54">
        <v>3.6</v>
      </c>
      <c r="J72" s="31" t="s">
        <v>96</v>
      </c>
    </row>
    <row r="73" spans="2:10" x14ac:dyDescent="0.4">
      <c r="B73" s="1"/>
      <c r="C73" s="13"/>
      <c r="D73" s="58" t="s">
        <v>60</v>
      </c>
      <c r="E73" s="59"/>
      <c r="F73" s="18" t="s">
        <v>84</v>
      </c>
      <c r="G73" s="23"/>
      <c r="H73" s="20">
        <f t="shared" ref="H73:H76" si="5">ROUND(G73*I73,0)</f>
        <v>0</v>
      </c>
      <c r="I73" s="54">
        <v>3.6</v>
      </c>
      <c r="J73" s="31" t="s">
        <v>96</v>
      </c>
    </row>
    <row r="74" spans="2:10" x14ac:dyDescent="0.4">
      <c r="B74" s="1"/>
      <c r="C74" s="13"/>
      <c r="D74" s="58" t="s">
        <v>61</v>
      </c>
      <c r="E74" s="59"/>
      <c r="F74" s="18" t="s">
        <v>84</v>
      </c>
      <c r="G74" s="23"/>
      <c r="H74" s="20">
        <f t="shared" si="5"/>
        <v>0</v>
      </c>
      <c r="I74" s="54">
        <v>3.6</v>
      </c>
      <c r="J74" s="31" t="s">
        <v>96</v>
      </c>
    </row>
    <row r="75" spans="2:10" x14ac:dyDescent="0.4">
      <c r="B75" s="1"/>
      <c r="C75" s="13"/>
      <c r="D75" s="58" t="s">
        <v>62</v>
      </c>
      <c r="E75" s="59"/>
      <c r="F75" s="18" t="s">
        <v>84</v>
      </c>
      <c r="G75" s="23"/>
      <c r="H75" s="20">
        <f t="shared" si="5"/>
        <v>0</v>
      </c>
      <c r="I75" s="54">
        <v>3.6</v>
      </c>
      <c r="J75" s="31" t="s">
        <v>96</v>
      </c>
    </row>
    <row r="76" spans="2:10" ht="37.5" customHeight="1" thickBot="1" x14ac:dyDescent="0.45">
      <c r="B76" s="1"/>
      <c r="C76" s="13"/>
      <c r="D76" s="63" t="s">
        <v>44</v>
      </c>
      <c r="E76" s="64"/>
      <c r="F76" s="18" t="s">
        <v>84</v>
      </c>
      <c r="G76" s="23"/>
      <c r="H76" s="20">
        <f t="shared" si="5"/>
        <v>0</v>
      </c>
      <c r="I76" s="54">
        <v>3.6</v>
      </c>
      <c r="J76" s="31" t="s">
        <v>96</v>
      </c>
    </row>
    <row r="77" spans="2:10" ht="19.5" thickTop="1" x14ac:dyDescent="0.4">
      <c r="B77" s="47"/>
      <c r="C77" s="74" t="s">
        <v>78</v>
      </c>
      <c r="D77" s="74"/>
      <c r="E77" s="75"/>
      <c r="F77" s="48" t="s">
        <v>79</v>
      </c>
      <c r="G77" s="49"/>
      <c r="H77" s="50">
        <f>SUM(H68:H76)</f>
        <v>0</v>
      </c>
      <c r="I77" s="50"/>
      <c r="J77" s="51"/>
    </row>
    <row r="78" spans="2:10" ht="19.5" thickBot="1" x14ac:dyDescent="0.45">
      <c r="B78" s="14" t="s">
        <v>85</v>
      </c>
      <c r="C78" s="13"/>
      <c r="D78" s="13"/>
      <c r="E78" s="13"/>
      <c r="F78" s="13"/>
      <c r="G78" s="13"/>
      <c r="H78" s="21">
        <f>H36+H55+H67+H77</f>
        <v>0</v>
      </c>
      <c r="I78" s="21"/>
      <c r="J78" s="22"/>
    </row>
    <row r="79" spans="2:10" ht="19.5" thickBot="1" x14ac:dyDescent="0.45">
      <c r="B79" s="14" t="s">
        <v>86</v>
      </c>
      <c r="C79" s="13"/>
      <c r="D79" s="13"/>
      <c r="E79" s="13"/>
      <c r="F79" s="13"/>
      <c r="G79" s="12"/>
      <c r="H79" s="57">
        <f>ROUND(H78*0.0258,3)</f>
        <v>0</v>
      </c>
      <c r="I79" s="52"/>
      <c r="J79" s="22"/>
    </row>
    <row r="80" spans="2:10" x14ac:dyDescent="0.4">
      <c r="B80" s="53"/>
      <c r="C80" s="53"/>
      <c r="D80" s="53"/>
      <c r="E80" s="53"/>
      <c r="F80" s="53"/>
      <c r="G80" s="53"/>
      <c r="H80" s="53"/>
      <c r="I80" s="53"/>
      <c r="J80" s="53"/>
    </row>
  </sheetData>
  <sheetProtection algorithmName="SHA-512" hashValue="sN05rtyrOZQilCVGa//6fGfQpPx/TushVuRfaWxw/mwTgfWIeuMuSKeo1BTT8K1xw7lETCRW3XVhvvscLLDu/A==" saltValue="+HTHhLVr0TU8JqDh11+vdg==" spinCount="100000" sheet="1" selectLockedCells="1"/>
  <mergeCells count="90">
    <mergeCell ref="C77:E77"/>
    <mergeCell ref="D75:E75"/>
    <mergeCell ref="D76:E76"/>
    <mergeCell ref="B4:E6"/>
    <mergeCell ref="B3:J3"/>
    <mergeCell ref="C67:E67"/>
    <mergeCell ref="C68:E68"/>
    <mergeCell ref="D70:E70"/>
    <mergeCell ref="C36:E36"/>
    <mergeCell ref="C48:E48"/>
    <mergeCell ref="C49:E49"/>
    <mergeCell ref="C50:E50"/>
    <mergeCell ref="C51:E51"/>
    <mergeCell ref="C52:E52"/>
    <mergeCell ref="D53:E53"/>
    <mergeCell ref="C33:E33"/>
    <mergeCell ref="C53:C54"/>
    <mergeCell ref="C44:E44"/>
    <mergeCell ref="C45:E45"/>
    <mergeCell ref="C46:E46"/>
    <mergeCell ref="C47:E47"/>
    <mergeCell ref="D73:E73"/>
    <mergeCell ref="D74:E74"/>
    <mergeCell ref="C55:E55"/>
    <mergeCell ref="D65:D66"/>
    <mergeCell ref="D69:E69"/>
    <mergeCell ref="D61:E61"/>
    <mergeCell ref="D62:E62"/>
    <mergeCell ref="D63:E63"/>
    <mergeCell ref="D64:E64"/>
    <mergeCell ref="D58:E58"/>
    <mergeCell ref="D59:E59"/>
    <mergeCell ref="D71:E71"/>
    <mergeCell ref="D72:E72"/>
    <mergeCell ref="D21:E21"/>
    <mergeCell ref="C20:C21"/>
    <mergeCell ref="C38:E38"/>
    <mergeCell ref="C39:E39"/>
    <mergeCell ref="D23:E23"/>
    <mergeCell ref="D24:E24"/>
    <mergeCell ref="D25:E25"/>
    <mergeCell ref="D26:E26"/>
    <mergeCell ref="D27:E27"/>
    <mergeCell ref="C28:E28"/>
    <mergeCell ref="C22:C27"/>
    <mergeCell ref="C34:C35"/>
    <mergeCell ref="D22:E22"/>
    <mergeCell ref="D34:E34"/>
    <mergeCell ref="D35:E35"/>
    <mergeCell ref="C37:E37"/>
    <mergeCell ref="B2:J2"/>
    <mergeCell ref="C7:E7"/>
    <mergeCell ref="C8:E8"/>
    <mergeCell ref="C9:E9"/>
    <mergeCell ref="C10:E10"/>
    <mergeCell ref="F5:H5"/>
    <mergeCell ref="I5:J5"/>
    <mergeCell ref="F4:J4"/>
    <mergeCell ref="C11:E11"/>
    <mergeCell ref="B7:B35"/>
    <mergeCell ref="C29:E29"/>
    <mergeCell ref="C30:E30"/>
    <mergeCell ref="C31:E31"/>
    <mergeCell ref="C32:E32"/>
    <mergeCell ref="C12:E12"/>
    <mergeCell ref="C13:E13"/>
    <mergeCell ref="C14:E14"/>
    <mergeCell ref="C15:E15"/>
    <mergeCell ref="C16:E16"/>
    <mergeCell ref="C18:C19"/>
    <mergeCell ref="C17:E17"/>
    <mergeCell ref="D18:E18"/>
    <mergeCell ref="D19:E19"/>
    <mergeCell ref="D20:E20"/>
    <mergeCell ref="B78:G78"/>
    <mergeCell ref="B79:G79"/>
    <mergeCell ref="C40:E40"/>
    <mergeCell ref="C41:E41"/>
    <mergeCell ref="C42:E42"/>
    <mergeCell ref="C43:E43"/>
    <mergeCell ref="C69:C71"/>
    <mergeCell ref="C72:C76"/>
    <mergeCell ref="B37:B54"/>
    <mergeCell ref="B56:B66"/>
    <mergeCell ref="C61:C66"/>
    <mergeCell ref="B68:B76"/>
    <mergeCell ref="C56:C60"/>
    <mergeCell ref="D54:E54"/>
    <mergeCell ref="D56:E56"/>
    <mergeCell ref="D57:E57"/>
  </mergeCells>
  <phoneticPr fontId="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石津 洋子</cp:lastModifiedBy>
  <dcterms:modified xsi:type="dcterms:W3CDTF">2025-08-08T02:33:12Z</dcterms:modified>
  <cp:category/>
</cp:coreProperties>
</file>