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/>
  <mc:AlternateContent xmlns:mc="http://schemas.openxmlformats.org/markup-compatibility/2006">
    <mc:Choice Requires="x15">
      <x15ac:absPath xmlns:x15ac="http://schemas.microsoft.com/office/spreadsheetml/2010/11/ac" url="\\lgfs01\ubecity\RedirectFolders\3092\Desktop\募集要項等　公表用\公表用　ワード、エクセル\"/>
    </mc:Choice>
  </mc:AlternateContent>
  <xr:revisionPtr revIDLastSave="0" documentId="13_ncr:1_{0CF0C20A-2524-4D64-9DEE-B1E00B8535F6}" xr6:coauthVersionLast="36" xr6:coauthVersionMax="36" xr10:uidLastSave="{00000000-0000-0000-0000-000000000000}"/>
  <bookViews>
    <workbookView xWindow="57480" yWindow="-120" windowWidth="29040" windowHeight="15840" tabRatio="818" xr2:uid="{00000000-000D-0000-FFFF-FFFF00000000}"/>
  </bookViews>
  <sheets>
    <sheet name="1-1a財務三表" sheetId="1" r:id="rId1"/>
    <sheet name="1-1b財務三表" sheetId="12" r:id="rId2"/>
    <sheet name="1-2財務三表 (任意事業)" sheetId="11" r:id="rId3"/>
    <sheet name="2公共施設等運営事業におけるサービス対価" sheetId="10" r:id="rId4"/>
    <sheet name="3改築提案書" sheetId="7" r:id="rId5"/>
    <sheet name="4附帯事業" sheetId="8" r:id="rId6"/>
    <sheet name="5実績を示す書類" sheetId="14" r:id="rId7"/>
  </sheets>
  <definedNames>
    <definedName name="_xlnm.Print_Area" localSheetId="0">'1-1a財務三表'!$A$1:$AJ$125</definedName>
    <definedName name="_xlnm.Print_Area" localSheetId="1">'1-1b財務三表'!$A$1:$AJ$125</definedName>
    <definedName name="_xlnm.Print_Area" localSheetId="2">'1-2財務三表 (任意事業)'!$A$1:$AJ$107</definedName>
    <definedName name="_xlnm.Print_Area" localSheetId="4">'3改築提案書'!$A$1:$AO$39</definedName>
    <definedName name="_xlnm.Print_Area" localSheetId="6">'5実績を示す書類'!#REF!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26" i="1" l="1"/>
  <c r="AN36" i="8"/>
  <c r="AN35" i="8"/>
  <c r="AN34" i="8"/>
  <c r="AN33" i="8"/>
  <c r="AN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AN30" i="8"/>
  <c r="AN29" i="8"/>
  <c r="AN28" i="8"/>
  <c r="AN27" i="8"/>
  <c r="AN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AN24" i="8"/>
  <c r="AN23" i="8"/>
  <c r="AN22" i="8"/>
  <c r="AN21" i="8"/>
  <c r="AN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AN18" i="8"/>
  <c r="AN17" i="8"/>
  <c r="AN16" i="8"/>
  <c r="AN15" i="8"/>
  <c r="AN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AN12" i="8"/>
  <c r="AN11" i="8"/>
  <c r="AN10" i="8"/>
  <c r="AN9" i="8"/>
  <c r="AN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AN38" i="7"/>
  <c r="AN37" i="7"/>
  <c r="AN36" i="7"/>
  <c r="AN35" i="7"/>
  <c r="AN34" i="7"/>
  <c r="AN33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AN31" i="7"/>
  <c r="AN30" i="7"/>
  <c r="AN29" i="7"/>
  <c r="AN28" i="7"/>
  <c r="AN27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AN25" i="7"/>
  <c r="AN24" i="7"/>
  <c r="AN23" i="7"/>
  <c r="AN22" i="7"/>
  <c r="AN21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AN19" i="7"/>
  <c r="AN18" i="7"/>
  <c r="AN17" i="7"/>
  <c r="AN16" i="7"/>
  <c r="AN15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AN13" i="7"/>
  <c r="AN12" i="7"/>
  <c r="AN11" i="7"/>
  <c r="AN10" i="7"/>
  <c r="AN9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AH30" i="10"/>
  <c r="A30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AH24" i="10"/>
  <c r="A24" i="10"/>
  <c r="AH23" i="10"/>
  <c r="A23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AH16" i="10"/>
  <c r="C16" i="10"/>
  <c r="B16" i="10"/>
  <c r="AH15" i="10"/>
  <c r="C15" i="10"/>
  <c r="B15" i="10"/>
  <c r="AH14" i="10"/>
  <c r="C14" i="10"/>
  <c r="B14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B13" i="10"/>
  <c r="AH12" i="10"/>
  <c r="A12" i="10"/>
  <c r="AH11" i="10"/>
  <c r="A11" i="10"/>
  <c r="AH10" i="10"/>
  <c r="A10" i="10"/>
  <c r="AH9" i="10"/>
  <c r="A9" i="10"/>
  <c r="AH8" i="10"/>
  <c r="A8" i="10"/>
  <c r="AH7" i="10"/>
  <c r="A7" i="10"/>
  <c r="AH6" i="10"/>
  <c r="A6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AJ108" i="11"/>
  <c r="AI108" i="11"/>
  <c r="AH108" i="11"/>
  <c r="AG108" i="11"/>
  <c r="AF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AJ107" i="11"/>
  <c r="AJ106" i="11"/>
  <c r="AJ105" i="11"/>
  <c r="AJ104" i="11"/>
  <c r="AI104" i="11"/>
  <c r="AH104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AJ103" i="11"/>
  <c r="AJ102" i="11"/>
  <c r="AJ101" i="11"/>
  <c r="AJ100" i="11"/>
  <c r="AI100" i="11"/>
  <c r="AH100" i="11"/>
  <c r="AG100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AJ99" i="11"/>
  <c r="AI99" i="11"/>
  <c r="AH99" i="11"/>
  <c r="AG99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AJ98" i="11"/>
  <c r="AJ97" i="11"/>
  <c r="AJ96" i="11"/>
  <c r="AJ95" i="11"/>
  <c r="AJ94" i="11"/>
  <c r="AJ91" i="11"/>
  <c r="AJ90" i="11"/>
  <c r="AJ89" i="11"/>
  <c r="AI89" i="11"/>
  <c r="AH89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AI88" i="11"/>
  <c r="AH88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AJ83" i="11"/>
  <c r="AI83" i="11"/>
  <c r="AH83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AJ80" i="11"/>
  <c r="AJ79" i="11"/>
  <c r="AJ78" i="11"/>
  <c r="AJ77" i="11"/>
  <c r="AJ76" i="11"/>
  <c r="AJ75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AJ73" i="11"/>
  <c r="AJ72" i="11"/>
  <c r="AJ71" i="11"/>
  <c r="AJ70" i="11"/>
  <c r="AJ69" i="11"/>
  <c r="AJ68" i="11"/>
  <c r="AJ67" i="11"/>
  <c r="AJ66" i="11"/>
  <c r="AJ65" i="11"/>
  <c r="AJ64" i="11"/>
  <c r="AI64" i="11"/>
  <c r="AH64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AJ63" i="11"/>
  <c r="AJ62" i="11"/>
  <c r="AJ61" i="11"/>
  <c r="AJ60" i="11"/>
  <c r="AJ59" i="11"/>
  <c r="AJ58" i="11"/>
  <c r="AJ57" i="11"/>
  <c r="AJ56" i="11"/>
  <c r="AJ55" i="11"/>
  <c r="AJ54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AJ45" i="11"/>
  <c r="AJ44" i="11"/>
  <c r="AJ43" i="11"/>
  <c r="AJ42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AJ40" i="11"/>
  <c r="AJ39" i="11"/>
  <c r="AJ38" i="11"/>
  <c r="AJ37" i="11"/>
  <c r="AJ36" i="11"/>
  <c r="AJ35" i="11"/>
  <c r="AJ34" i="11"/>
  <c r="AJ33" i="11"/>
  <c r="AJ32" i="11"/>
  <c r="AJ31" i="11"/>
  <c r="AJ30" i="11"/>
  <c r="AJ29" i="11"/>
  <c r="AJ28" i="11"/>
  <c r="AJ27" i="11"/>
  <c r="AJ26" i="11"/>
  <c r="AJ25" i="11"/>
  <c r="AJ24" i="11"/>
  <c r="AJ23" i="11"/>
  <c r="AJ22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AJ19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AJ17" i="11"/>
  <c r="AJ16" i="11"/>
  <c r="AJ15" i="11"/>
  <c r="AJ14" i="11"/>
  <c r="AJ13" i="11"/>
  <c r="AJ12" i="11"/>
  <c r="AJ11" i="11"/>
  <c r="AJ10" i="11"/>
  <c r="AJ9" i="11"/>
  <c r="AJ8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AJ126" i="12"/>
  <c r="AI126" i="12"/>
  <c r="AH126" i="12"/>
  <c r="AG126" i="12"/>
  <c r="AF126" i="12"/>
  <c r="AE126" i="12"/>
  <c r="AD126" i="12"/>
  <c r="AC126" i="12"/>
  <c r="AB126" i="12"/>
  <c r="AA126" i="12"/>
  <c r="Z126" i="12"/>
  <c r="Y126" i="12"/>
  <c r="X126" i="12"/>
  <c r="W126" i="12"/>
  <c r="V126" i="12"/>
  <c r="U126" i="12"/>
  <c r="T126" i="12"/>
  <c r="S126" i="12"/>
  <c r="R126" i="12"/>
  <c r="Q126" i="12"/>
  <c r="P126" i="12"/>
  <c r="O126" i="12"/>
  <c r="N126" i="12"/>
  <c r="M126" i="12"/>
  <c r="L126" i="12"/>
  <c r="K126" i="12"/>
  <c r="J126" i="12"/>
  <c r="I126" i="12"/>
  <c r="H126" i="12"/>
  <c r="G126" i="12"/>
  <c r="F126" i="12"/>
  <c r="AJ125" i="12"/>
  <c r="AJ124" i="12"/>
  <c r="AJ123" i="12"/>
  <c r="AJ122" i="12"/>
  <c r="AI122" i="12"/>
  <c r="AH122" i="12"/>
  <c r="AG122" i="12"/>
  <c r="AF122" i="12"/>
  <c r="AE122" i="12"/>
  <c r="AD122" i="12"/>
  <c r="AC122" i="12"/>
  <c r="AB122" i="12"/>
  <c r="AA122" i="12"/>
  <c r="Z122" i="12"/>
  <c r="Y122" i="12"/>
  <c r="X122" i="12"/>
  <c r="W122" i="12"/>
  <c r="V122" i="12"/>
  <c r="U122" i="12"/>
  <c r="T122" i="12"/>
  <c r="S122" i="12"/>
  <c r="R122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AJ121" i="12"/>
  <c r="AJ120" i="12"/>
  <c r="AJ119" i="12"/>
  <c r="AJ118" i="12"/>
  <c r="AI118" i="12"/>
  <c r="AH118" i="12"/>
  <c r="AG118" i="12"/>
  <c r="AF118" i="12"/>
  <c r="AE118" i="12"/>
  <c r="AD118" i="12"/>
  <c r="AC118" i="12"/>
  <c r="AB118" i="12"/>
  <c r="AA118" i="12"/>
  <c r="Z118" i="12"/>
  <c r="Y118" i="12"/>
  <c r="X118" i="12"/>
  <c r="W118" i="12"/>
  <c r="V118" i="12"/>
  <c r="U118" i="12"/>
  <c r="T118" i="12"/>
  <c r="S118" i="12"/>
  <c r="R118" i="12"/>
  <c r="Q118" i="12"/>
  <c r="P118" i="12"/>
  <c r="O118" i="12"/>
  <c r="N118" i="12"/>
  <c r="M118" i="12"/>
  <c r="L118" i="12"/>
  <c r="K118" i="12"/>
  <c r="J118" i="12"/>
  <c r="I118" i="12"/>
  <c r="H118" i="12"/>
  <c r="G118" i="12"/>
  <c r="F118" i="12"/>
  <c r="AJ117" i="12"/>
  <c r="AI117" i="12"/>
  <c r="AH117" i="12"/>
  <c r="AG117" i="12"/>
  <c r="AF117" i="12"/>
  <c r="AE117" i="12"/>
  <c r="AD117" i="12"/>
  <c r="AC117" i="12"/>
  <c r="AB117" i="12"/>
  <c r="AA117" i="12"/>
  <c r="Z117" i="12"/>
  <c r="Y117" i="12"/>
  <c r="X117" i="12"/>
  <c r="W117" i="12"/>
  <c r="V117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AJ116" i="12"/>
  <c r="AJ115" i="12"/>
  <c r="AJ114" i="12"/>
  <c r="AJ113" i="12"/>
  <c r="AI113" i="12"/>
  <c r="AH113" i="12"/>
  <c r="AG113" i="12"/>
  <c r="AF113" i="12"/>
  <c r="AE113" i="12"/>
  <c r="AD113" i="12"/>
  <c r="AC113" i="12"/>
  <c r="AB113" i="12"/>
  <c r="AA113" i="12"/>
  <c r="Z113" i="12"/>
  <c r="Y113" i="12"/>
  <c r="X113" i="12"/>
  <c r="W113" i="12"/>
  <c r="V113" i="12"/>
  <c r="U113" i="12"/>
  <c r="T113" i="12"/>
  <c r="S113" i="12"/>
  <c r="R113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AJ112" i="12"/>
  <c r="AI111" i="12"/>
  <c r="AH111" i="12"/>
  <c r="AG111" i="12"/>
  <c r="AF111" i="12"/>
  <c r="AE111" i="12"/>
  <c r="AD111" i="12"/>
  <c r="AC111" i="12"/>
  <c r="AB111" i="12"/>
  <c r="AA111" i="12"/>
  <c r="Z111" i="12"/>
  <c r="Y111" i="12"/>
  <c r="X111" i="12"/>
  <c r="W111" i="12"/>
  <c r="V111" i="12"/>
  <c r="U111" i="12"/>
  <c r="T111" i="12"/>
  <c r="S111" i="12"/>
  <c r="R111" i="12"/>
  <c r="Q111" i="12"/>
  <c r="P111" i="12"/>
  <c r="O111" i="12"/>
  <c r="N111" i="12"/>
  <c r="M111" i="12"/>
  <c r="L111" i="12"/>
  <c r="K111" i="12"/>
  <c r="J111" i="12"/>
  <c r="I111" i="12"/>
  <c r="H111" i="12"/>
  <c r="G111" i="12"/>
  <c r="F111" i="12"/>
  <c r="AJ109" i="12"/>
  <c r="AI109" i="12"/>
  <c r="AH109" i="12"/>
  <c r="AG109" i="12"/>
  <c r="AF109" i="12"/>
  <c r="AE109" i="12"/>
  <c r="AD109" i="12"/>
  <c r="AC109" i="12"/>
  <c r="AB109" i="12"/>
  <c r="AA109" i="12"/>
  <c r="Z109" i="12"/>
  <c r="Y109" i="12"/>
  <c r="X109" i="12"/>
  <c r="W109" i="12"/>
  <c r="V109" i="12"/>
  <c r="U109" i="12"/>
  <c r="T109" i="12"/>
  <c r="S109" i="12"/>
  <c r="R109" i="12"/>
  <c r="Q109" i="12"/>
  <c r="P109" i="12"/>
  <c r="O109" i="12"/>
  <c r="N109" i="12"/>
  <c r="M109" i="12"/>
  <c r="L109" i="12"/>
  <c r="K109" i="12"/>
  <c r="J109" i="12"/>
  <c r="I109" i="12"/>
  <c r="H109" i="12"/>
  <c r="G109" i="12"/>
  <c r="F109" i="12"/>
  <c r="AJ108" i="12"/>
  <c r="AI108" i="12"/>
  <c r="AH108" i="12"/>
  <c r="AG108" i="12"/>
  <c r="AF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AJ107" i="12"/>
  <c r="AI107" i="12"/>
  <c r="AH107" i="12"/>
  <c r="AG107" i="12"/>
  <c r="AF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AJ101" i="12"/>
  <c r="AI101" i="12"/>
  <c r="AH101" i="12"/>
  <c r="AG101" i="12"/>
  <c r="AF101" i="12"/>
  <c r="AE101" i="12"/>
  <c r="AD101" i="12"/>
  <c r="AC101" i="12"/>
  <c r="AB101" i="12"/>
  <c r="AA101" i="12"/>
  <c r="Z101" i="12"/>
  <c r="Y101" i="12"/>
  <c r="X101" i="12"/>
  <c r="W101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AJ100" i="12"/>
  <c r="AI100" i="12"/>
  <c r="AH100" i="12"/>
  <c r="AG100" i="12"/>
  <c r="AF100" i="12"/>
  <c r="AE100" i="12"/>
  <c r="AD100" i="12"/>
  <c r="AC100" i="12"/>
  <c r="AB100" i="12"/>
  <c r="AA100" i="12"/>
  <c r="Z100" i="12"/>
  <c r="Y100" i="12"/>
  <c r="X100" i="12"/>
  <c r="W100" i="12"/>
  <c r="V100" i="12"/>
  <c r="U100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AJ99" i="12"/>
  <c r="AI99" i="12"/>
  <c r="AH99" i="12"/>
  <c r="AG99" i="12"/>
  <c r="AF99" i="12"/>
  <c r="AE99" i="12"/>
  <c r="AD99" i="12"/>
  <c r="AC99" i="12"/>
  <c r="AB99" i="12"/>
  <c r="AA99" i="12"/>
  <c r="Z99" i="12"/>
  <c r="Y99" i="12"/>
  <c r="X99" i="12"/>
  <c r="W99" i="12"/>
  <c r="V99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AJ98" i="12"/>
  <c r="AJ97" i="12"/>
  <c r="AJ96" i="12"/>
  <c r="AJ95" i="12"/>
  <c r="AI95" i="12"/>
  <c r="AH95" i="12"/>
  <c r="AG95" i="12"/>
  <c r="AF95" i="12"/>
  <c r="AE95" i="12"/>
  <c r="AD95" i="12"/>
  <c r="AC95" i="12"/>
  <c r="AB95" i="12"/>
  <c r="AA95" i="12"/>
  <c r="Z95" i="12"/>
  <c r="Y95" i="12"/>
  <c r="X95" i="12"/>
  <c r="W95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AJ94" i="12"/>
  <c r="AJ93" i="12"/>
  <c r="AJ92" i="12"/>
  <c r="AI92" i="12"/>
  <c r="AH92" i="12"/>
  <c r="AG92" i="12"/>
  <c r="AF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AJ91" i="12"/>
  <c r="AJ90" i="12"/>
  <c r="AJ89" i="12"/>
  <c r="AJ88" i="12"/>
  <c r="AI88" i="12"/>
  <c r="AH88" i="12"/>
  <c r="AG88" i="12"/>
  <c r="AF88" i="12"/>
  <c r="AE88" i="12"/>
  <c r="AD88" i="12"/>
  <c r="AC88" i="12"/>
  <c r="AB88" i="12"/>
  <c r="AA88" i="12"/>
  <c r="Z88" i="12"/>
  <c r="Y88" i="12"/>
  <c r="X88" i="12"/>
  <c r="W88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AJ87" i="12"/>
  <c r="AJ86" i="12"/>
  <c r="AJ85" i="12"/>
  <c r="AJ84" i="12"/>
  <c r="AJ83" i="12"/>
  <c r="AJ82" i="12"/>
  <c r="AI82" i="12"/>
  <c r="AH82" i="12"/>
  <c r="AG82" i="12"/>
  <c r="AF82" i="12"/>
  <c r="AE82" i="12"/>
  <c r="AD82" i="12"/>
  <c r="AC82" i="12"/>
  <c r="AB82" i="12"/>
  <c r="AA82" i="12"/>
  <c r="Z82" i="12"/>
  <c r="Y82" i="12"/>
  <c r="X82" i="12"/>
  <c r="W82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AJ81" i="12"/>
  <c r="AJ80" i="12"/>
  <c r="AJ79" i="12"/>
  <c r="AJ78" i="12"/>
  <c r="AJ77" i="12"/>
  <c r="AI77" i="12"/>
  <c r="AH77" i="12"/>
  <c r="AG77" i="12"/>
  <c r="AF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AJ76" i="12"/>
  <c r="AJ75" i="12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AJ72" i="12"/>
  <c r="AI72" i="12"/>
  <c r="AH72" i="12"/>
  <c r="AG72" i="12"/>
  <c r="AF72" i="12"/>
  <c r="AE72" i="12"/>
  <c r="AD72" i="12"/>
  <c r="AC72" i="12"/>
  <c r="AB72" i="12"/>
  <c r="AA72" i="12"/>
  <c r="Z72" i="12"/>
  <c r="Y72" i="12"/>
  <c r="X72" i="12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AJ71" i="12"/>
  <c r="AI71" i="12"/>
  <c r="AH71" i="12"/>
  <c r="AG71" i="12"/>
  <c r="AF71" i="12"/>
  <c r="AE71" i="12"/>
  <c r="AD71" i="12"/>
  <c r="AC71" i="12"/>
  <c r="AB71" i="12"/>
  <c r="AA71" i="12"/>
  <c r="Z71" i="12"/>
  <c r="Y71" i="12"/>
  <c r="X71" i="12"/>
  <c r="W71" i="12"/>
  <c r="V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AI70" i="12"/>
  <c r="AH70" i="12"/>
  <c r="AG70" i="12"/>
  <c r="AF70" i="12"/>
  <c r="AE70" i="12"/>
  <c r="AD70" i="12"/>
  <c r="AC70" i="12"/>
  <c r="AB70" i="12"/>
  <c r="AA70" i="12"/>
  <c r="Z70" i="12"/>
  <c r="Y70" i="12"/>
  <c r="X70" i="12"/>
  <c r="W70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AI69" i="12"/>
  <c r="AH69" i="12"/>
  <c r="AG69" i="12"/>
  <c r="AF69" i="12"/>
  <c r="AE69" i="12"/>
  <c r="AD69" i="12"/>
  <c r="AC69" i="12"/>
  <c r="AB69" i="12"/>
  <c r="AA69" i="12"/>
  <c r="Z69" i="12"/>
  <c r="Y69" i="12"/>
  <c r="X69" i="12"/>
  <c r="W69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AJ64" i="12"/>
  <c r="AI64" i="12"/>
  <c r="AH64" i="12"/>
  <c r="AG64" i="12"/>
  <c r="AF64" i="12"/>
  <c r="AE64" i="12"/>
  <c r="AD64" i="12"/>
  <c r="AC64" i="12"/>
  <c r="AB64" i="12"/>
  <c r="AA64" i="12"/>
  <c r="Z64" i="12"/>
  <c r="Y64" i="12"/>
  <c r="X64" i="12"/>
  <c r="W64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AJ63" i="12"/>
  <c r="AJ62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AJ60" i="12"/>
  <c r="AI60" i="12"/>
  <c r="AH60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AJ59" i="12"/>
  <c r="AJ58" i="12"/>
  <c r="AJ57" i="12"/>
  <c r="AJ56" i="12"/>
  <c r="AJ55" i="12"/>
  <c r="AI55" i="12"/>
  <c r="AH55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AJ54" i="12"/>
  <c r="AJ53" i="12"/>
  <c r="AJ52" i="12"/>
  <c r="AJ51" i="12"/>
  <c r="AJ50" i="12"/>
  <c r="AJ49" i="12"/>
  <c r="AI49" i="12"/>
  <c r="AH49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AJ48" i="12"/>
  <c r="AJ47" i="12"/>
  <c r="AJ46" i="12"/>
  <c r="AJ45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AJ43" i="12"/>
  <c r="AJ42" i="12"/>
  <c r="AJ41" i="12"/>
  <c r="AJ40" i="12"/>
  <c r="AJ39" i="12"/>
  <c r="AI39" i="12"/>
  <c r="AH39" i="12"/>
  <c r="AG39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AJ37" i="12"/>
  <c r="AJ36" i="12"/>
  <c r="AJ35" i="12"/>
  <c r="AJ34" i="12"/>
  <c r="AI34" i="12"/>
  <c r="AH34" i="12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AJ33" i="12"/>
  <c r="AJ32" i="12"/>
  <c r="AJ31" i="12"/>
  <c r="AJ30" i="12"/>
  <c r="AJ29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AJ27" i="12"/>
  <c r="AJ26" i="12"/>
  <c r="AJ25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AJ24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AJ23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AJ22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AJ20" i="12"/>
  <c r="AJ19" i="12"/>
  <c r="AJ18" i="12"/>
  <c r="AJ17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AJ12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AJ7" i="12"/>
  <c r="AJ6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AJ125" i="1"/>
  <c r="AJ124" i="1"/>
  <c r="AJ123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AJ121" i="1"/>
  <c r="AJ120" i="1"/>
  <c r="AJ119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J116" i="1"/>
  <c r="AJ115" i="1"/>
  <c r="AJ114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AJ112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AJ98" i="1"/>
  <c r="AJ97" i="1"/>
  <c r="AJ96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AJ94" i="1"/>
  <c r="AJ93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AJ91" i="1"/>
  <c r="AJ90" i="1"/>
  <c r="AJ89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AJ87" i="1"/>
  <c r="AJ86" i="1"/>
  <c r="AJ85" i="1"/>
  <c r="AJ84" i="1"/>
  <c r="AJ83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J81" i="1"/>
  <c r="AJ80" i="1"/>
  <c r="AJ79" i="1"/>
  <c r="AJ78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AJ76" i="1"/>
  <c r="AJ75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J63" i="1"/>
  <c r="AJ62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J59" i="1"/>
  <c r="AJ58" i="1"/>
  <c r="AJ57" i="1"/>
  <c r="AJ56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J54" i="1"/>
  <c r="AJ53" i="1"/>
  <c r="AJ52" i="1"/>
  <c r="AJ51" i="1"/>
  <c r="AJ50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J48" i="1"/>
  <c r="AJ47" i="1"/>
  <c r="AJ46" i="1"/>
  <c r="AJ45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J43" i="1"/>
  <c r="AJ42" i="1"/>
  <c r="AJ41" i="1"/>
  <c r="AJ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J37" i="1"/>
  <c r="AJ36" i="1"/>
  <c r="AJ35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J33" i="1"/>
  <c r="AJ32" i="1"/>
  <c r="AJ31" i="1"/>
  <c r="AJ30" i="1"/>
  <c r="AJ29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J27" i="1"/>
  <c r="AJ26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J22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AJ20" i="1"/>
  <c r="AJ19" i="1"/>
  <c r="AJ18" i="1"/>
  <c r="AJ17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J12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AJ7" i="1"/>
  <c r="AJ6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</calcChain>
</file>

<file path=xl/sharedStrings.xml><?xml version="1.0" encoding="utf-8"?>
<sst xmlns="http://schemas.openxmlformats.org/spreadsheetml/2006/main" count="629" uniqueCount="179">
  <si>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</si>
  <si>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</si>
  <si>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</si>
  <si>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</si>
  <si>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</si>
  <si>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</si>
  <si>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</si>
  <si>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</si>
  <si>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</si>
  <si>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</si>
  <si>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</si>
  <si>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</si>
  <si>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</si>
  <si>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</si>
  <si>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</si>
  <si>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r>
      <rPr>
        <sz val="10.5"/>
        <color theme="1"/>
        <rFont val="ＭＳ 明朝"/>
        <family val="1"/>
        <charset val="128"/>
      </rPr>
      <t>損益計算書</t>
    </r>
    <rPh sb="0" eb="2">
      <t>ソンエキ</t>
    </rPh>
    <rPh sb="2" eb="5">
      <t>ケイサンショ</t>
    </rPh>
    <phoneticPr fontId="4"/>
  </si>
  <si>
    <r>
      <rPr>
        <sz val="10.5"/>
        <color theme="1"/>
        <rFont val="ＭＳ 明朝"/>
        <family val="1"/>
        <charset val="128"/>
      </rPr>
      <t>単位：千円</t>
    </r>
    <rPh sb="0" eb="2">
      <t>タンイ</t>
    </rPh>
    <rPh sb="3" eb="5">
      <t>センエン</t>
    </rPh>
    <phoneticPr fontId="4"/>
  </si>
  <si>
    <r>
      <rPr>
        <sz val="10.5"/>
        <color theme="1"/>
        <rFont val="ＭＳ 明朝"/>
        <family val="1"/>
        <charset val="128"/>
      </rPr>
      <t>合計</t>
    </r>
    <rPh sb="0" eb="2">
      <t>ゴウケイ</t>
    </rPh>
    <phoneticPr fontId="3"/>
  </si>
  <si>
    <r>
      <rPr>
        <sz val="10.5"/>
        <color theme="1"/>
        <rFont val="ＭＳ 明朝"/>
        <family val="1"/>
        <charset val="128"/>
      </rPr>
      <t>収益</t>
    </r>
    <rPh sb="0" eb="2">
      <t>シュウエキ</t>
    </rPh>
    <phoneticPr fontId="4"/>
  </si>
  <si>
    <r>
      <rPr>
        <sz val="10.5"/>
        <color theme="1"/>
        <rFont val="ＭＳ 明朝"/>
        <family val="1"/>
        <charset val="128"/>
      </rPr>
      <t>営業収益</t>
    </r>
    <rPh sb="0" eb="2">
      <t>エイギョウ</t>
    </rPh>
    <rPh sb="2" eb="4">
      <t>シュウエキ</t>
    </rPh>
    <phoneticPr fontId="4"/>
  </si>
  <si>
    <r>
      <rPr>
        <sz val="10.5"/>
        <color theme="1"/>
        <rFont val="ＭＳ 明朝"/>
        <family val="1"/>
        <charset val="128"/>
      </rPr>
      <t>利用料金収入</t>
    </r>
    <rPh sb="0" eb="2">
      <t>リヨウ</t>
    </rPh>
    <rPh sb="2" eb="4">
      <t>リョウキン</t>
    </rPh>
    <rPh sb="4" eb="6">
      <t>シュウニュウ</t>
    </rPh>
    <phoneticPr fontId="4"/>
  </si>
  <si>
    <r>
      <rPr>
        <sz val="10.5"/>
        <color theme="1"/>
        <rFont val="ＭＳ 明朝"/>
        <family val="1"/>
        <charset val="128"/>
      </rPr>
      <t>営業外収益</t>
    </r>
    <rPh sb="0" eb="2">
      <t>エイギョウ</t>
    </rPh>
    <rPh sb="2" eb="3">
      <t>ソト</t>
    </rPh>
    <rPh sb="3" eb="5">
      <t>シュウエキ</t>
    </rPh>
    <phoneticPr fontId="4"/>
  </si>
  <si>
    <r>
      <rPr>
        <sz val="10.5"/>
        <color theme="1"/>
        <rFont val="ＭＳ 明朝"/>
        <family val="1"/>
        <charset val="128"/>
      </rPr>
      <t>費用</t>
    </r>
    <rPh sb="0" eb="2">
      <t>ヒヨウ</t>
    </rPh>
    <phoneticPr fontId="4"/>
  </si>
  <si>
    <r>
      <rPr>
        <sz val="10.5"/>
        <color theme="1"/>
        <rFont val="ＭＳ 明朝"/>
        <family val="1"/>
        <charset val="128"/>
      </rPr>
      <t>営業費用</t>
    </r>
    <rPh sb="0" eb="2">
      <t>エイギョウ</t>
    </rPh>
    <rPh sb="2" eb="4">
      <t>ヒヨウ</t>
    </rPh>
    <phoneticPr fontId="4"/>
  </si>
  <si>
    <r>
      <rPr>
        <sz val="10.5"/>
        <color theme="1"/>
        <rFont val="ＭＳ 明朝"/>
        <family val="1"/>
        <charset val="128"/>
      </rPr>
      <t>人件費</t>
    </r>
    <rPh sb="0" eb="3">
      <t>ジンケンヒ</t>
    </rPh>
    <phoneticPr fontId="4"/>
  </si>
  <si>
    <r>
      <rPr>
        <sz val="10.5"/>
        <color theme="1"/>
        <rFont val="ＭＳ 明朝"/>
        <family val="1"/>
        <charset val="128"/>
      </rPr>
      <t>動力費</t>
    </r>
  </si>
  <si>
    <r>
      <rPr>
        <sz val="10.5"/>
        <color theme="1"/>
        <rFont val="ＭＳ 明朝"/>
        <family val="1"/>
        <charset val="128"/>
      </rPr>
      <t>修繕費</t>
    </r>
    <rPh sb="0" eb="3">
      <t>シュウゼンヒ</t>
    </rPh>
    <phoneticPr fontId="4"/>
  </si>
  <si>
    <r>
      <rPr>
        <sz val="10.5"/>
        <color theme="1"/>
        <rFont val="ＭＳ 明朝"/>
        <family val="1"/>
        <charset val="128"/>
      </rPr>
      <t>保守点検費</t>
    </r>
  </si>
  <si>
    <r>
      <rPr>
        <sz val="10.5"/>
        <color theme="1"/>
        <rFont val="ＭＳ 明朝"/>
        <family val="1"/>
        <charset val="128"/>
      </rPr>
      <t>廃棄物処理費</t>
    </r>
  </si>
  <si>
    <r>
      <rPr>
        <sz val="10.5"/>
        <color theme="1"/>
        <rFont val="ＭＳ 明朝"/>
        <family val="1"/>
        <charset val="128"/>
      </rPr>
      <t>営業外費用</t>
    </r>
    <rPh sb="0" eb="2">
      <t>エイギョウ</t>
    </rPh>
    <rPh sb="2" eb="3">
      <t>ソト</t>
    </rPh>
    <rPh sb="3" eb="5">
      <t>ヒヨウ</t>
    </rPh>
    <phoneticPr fontId="4"/>
  </si>
  <si>
    <r>
      <rPr>
        <sz val="10.5"/>
        <color theme="1"/>
        <rFont val="ＭＳ 明朝"/>
        <family val="1"/>
        <charset val="128"/>
      </rPr>
      <t>支払利息</t>
    </r>
    <rPh sb="0" eb="2">
      <t>シハライ</t>
    </rPh>
    <rPh sb="2" eb="4">
      <t>リソク</t>
    </rPh>
    <phoneticPr fontId="4"/>
  </si>
  <si>
    <r>
      <rPr>
        <sz val="10.5"/>
        <color theme="1"/>
        <rFont val="ＭＳ 明朝"/>
        <family val="1"/>
        <charset val="128"/>
      </rPr>
      <t>キャッシュ・フロー計算書</t>
    </r>
    <rPh sb="9" eb="12">
      <t>ケイサンショ</t>
    </rPh>
    <phoneticPr fontId="3"/>
  </si>
  <si>
    <r>
      <rPr>
        <sz val="10.5"/>
        <color theme="1"/>
        <rFont val="ＭＳ 明朝"/>
        <family val="1"/>
        <charset val="128"/>
      </rPr>
      <t>※収入項目については正数，支出項目については負数で入力するものとする。</t>
    </r>
    <rPh sb="1" eb="3">
      <t>シュウニュウ</t>
    </rPh>
    <rPh sb="3" eb="5">
      <t>コウモク</t>
    </rPh>
    <rPh sb="10" eb="12">
      <t>セイスウ</t>
    </rPh>
    <rPh sb="13" eb="15">
      <t>シシュツ</t>
    </rPh>
    <rPh sb="22" eb="24">
      <t>フスウ</t>
    </rPh>
    <rPh sb="25" eb="27">
      <t>ニュウリョク</t>
    </rPh>
    <phoneticPr fontId="3"/>
  </si>
  <si>
    <r>
      <rPr>
        <sz val="10.5"/>
        <color theme="1"/>
        <rFont val="ＭＳ 明朝"/>
        <family val="1"/>
        <charset val="128"/>
      </rPr>
      <t>営業キャッシュ・フロー</t>
    </r>
    <rPh sb="0" eb="2">
      <t>エイギョウ</t>
    </rPh>
    <phoneticPr fontId="3"/>
  </si>
  <si>
    <r>
      <rPr>
        <sz val="10.5"/>
        <color theme="1"/>
        <rFont val="ＭＳ 明朝"/>
        <family val="1"/>
        <charset val="128"/>
      </rPr>
      <t>減算：法人税等の支払額</t>
    </r>
    <rPh sb="0" eb="2">
      <t>ゲンサン</t>
    </rPh>
    <rPh sb="3" eb="6">
      <t>ホウジンゼイ</t>
    </rPh>
    <rPh sb="6" eb="7">
      <t>トウ</t>
    </rPh>
    <rPh sb="8" eb="10">
      <t>シハライ</t>
    </rPh>
    <rPh sb="10" eb="11">
      <t>ガク</t>
    </rPh>
    <phoneticPr fontId="3"/>
  </si>
  <si>
    <r>
      <rPr>
        <sz val="10.5"/>
        <color theme="1"/>
        <rFont val="ＭＳ 明朝"/>
        <family val="1"/>
        <charset val="128"/>
      </rPr>
      <t>その他</t>
    </r>
    <rPh sb="2" eb="3">
      <t>タ</t>
    </rPh>
    <phoneticPr fontId="3"/>
  </si>
  <si>
    <r>
      <rPr>
        <sz val="10.5"/>
        <color theme="1"/>
        <rFont val="ＭＳ 明朝"/>
        <family val="1"/>
        <charset val="128"/>
      </rPr>
      <t>投資キャッシュ・フロー</t>
    </r>
    <rPh sb="0" eb="2">
      <t>トウシ</t>
    </rPh>
    <phoneticPr fontId="3"/>
  </si>
  <si>
    <r>
      <rPr>
        <sz val="10.5"/>
        <color theme="1"/>
        <rFont val="ＭＳ 明朝"/>
        <family val="1"/>
        <charset val="128"/>
      </rPr>
      <t>財務キャッシュ・フロー</t>
    </r>
    <rPh sb="0" eb="2">
      <t>ザイム</t>
    </rPh>
    <phoneticPr fontId="3"/>
  </si>
  <si>
    <r>
      <rPr>
        <sz val="10.5"/>
        <color theme="1"/>
        <rFont val="ＭＳ 明朝"/>
        <family val="1"/>
        <charset val="128"/>
      </rPr>
      <t>現金及び現金同等物の増減</t>
    </r>
  </si>
  <si>
    <t>R8</t>
  </si>
  <si>
    <t>R9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</si>
  <si>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</si>
  <si>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</si>
  <si>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</si>
  <si>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</si>
  <si>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</si>
  <si>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</si>
  <si>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</si>
  <si>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</si>
  <si>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</si>
  <si>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</si>
  <si>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</si>
  <si>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</si>
  <si>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</si>
  <si>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</si>
  <si>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</si>
  <si>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数量</t>
    <rPh sb="0" eb="2">
      <t>スウリョウ</t>
    </rPh>
    <phoneticPr fontId="4"/>
  </si>
  <si>
    <t>耐用年数</t>
    <rPh sb="0" eb="2">
      <t>タイヨウ</t>
    </rPh>
    <rPh sb="2" eb="4">
      <t>ネンスウ</t>
    </rPh>
    <phoneticPr fontId="4"/>
  </si>
  <si>
    <t>補助率</t>
    <rPh sb="0" eb="3">
      <t>ホジョリツ</t>
    </rPh>
    <phoneticPr fontId="4"/>
  </si>
  <si>
    <t>附帯事業</t>
    <rPh sb="0" eb="2">
      <t>フタイ</t>
    </rPh>
    <rPh sb="2" eb="4">
      <t>ジギョウ</t>
    </rPh>
    <phoneticPr fontId="4"/>
  </si>
  <si>
    <t>補足事項</t>
    <rPh sb="0" eb="2">
      <t>ホソク</t>
    </rPh>
    <rPh sb="2" eb="4">
      <t>ジコウ</t>
    </rPh>
    <phoneticPr fontId="4"/>
  </si>
  <si>
    <t>ユニット名</t>
    <rPh sb="4" eb="5">
      <t>メイ</t>
    </rPh>
    <phoneticPr fontId="4"/>
  </si>
  <si>
    <t>更新費用</t>
    <rPh sb="0" eb="2">
      <t>コウシン</t>
    </rPh>
    <rPh sb="2" eb="4">
      <t>ヒヨウ</t>
    </rPh>
    <phoneticPr fontId="4"/>
  </si>
  <si>
    <t>機械設備</t>
    <rPh sb="0" eb="2">
      <t>キカイ</t>
    </rPh>
    <rPh sb="2" eb="4">
      <t>セツビ</t>
    </rPh>
    <phoneticPr fontId="4"/>
  </si>
  <si>
    <t>電気設備</t>
    <rPh sb="0" eb="2">
      <t>デンキ</t>
    </rPh>
    <rPh sb="2" eb="4">
      <t>セツビ</t>
    </rPh>
    <phoneticPr fontId="4"/>
  </si>
  <si>
    <t>土木構造物</t>
  </si>
  <si>
    <t>建築物（建設附帯設備を含まない）</t>
  </si>
  <si>
    <t>建築附帯設備</t>
  </si>
  <si>
    <t>単位：千円</t>
  </si>
  <si>
    <t>単位：千円</t>
    <rPh sb="0" eb="2">
      <t>タンイ</t>
    </rPh>
    <rPh sb="3" eb="5">
      <t>センエン</t>
    </rPh>
    <phoneticPr fontId="4"/>
  </si>
  <si>
    <t>公共施設等運営事業におけるサービス対価</t>
    <rPh sb="0" eb="4">
      <t>コウキョウシセツ</t>
    </rPh>
    <rPh sb="4" eb="5">
      <t>トウ</t>
    </rPh>
    <rPh sb="5" eb="9">
      <t>ウンエイジギョウ</t>
    </rPh>
    <rPh sb="17" eb="19">
      <t>タイカ</t>
    </rPh>
    <phoneticPr fontId="4"/>
  </si>
  <si>
    <t>雨水処理に要する費用</t>
    <rPh sb="0" eb="2">
      <t>ウスイ</t>
    </rPh>
    <rPh sb="2" eb="4">
      <t>ショリ</t>
    </rPh>
    <rPh sb="5" eb="6">
      <t>ヨウ</t>
    </rPh>
    <rPh sb="8" eb="10">
      <t>ヒヨウ</t>
    </rPh>
    <phoneticPr fontId="4"/>
  </si>
  <si>
    <r>
      <rPr>
        <sz val="10.5"/>
        <color theme="1"/>
        <rFont val="ＭＳ 明朝"/>
        <family val="1"/>
        <charset val="128"/>
      </rPr>
      <t>税金費用</t>
    </r>
    <rPh sb="0" eb="2">
      <t>ゼイキン</t>
    </rPh>
    <rPh sb="2" eb="4">
      <t>ヒヨウ</t>
    </rPh>
    <phoneticPr fontId="4"/>
  </si>
  <si>
    <r>
      <rPr>
        <sz val="10.5"/>
        <color theme="1"/>
        <rFont val="ＭＳ 明朝"/>
        <family val="1"/>
        <charset val="128"/>
      </rPr>
      <t>法人税等調整額</t>
    </r>
    <rPh sb="0" eb="3">
      <t>ホウジンゼイ</t>
    </rPh>
    <rPh sb="3" eb="4">
      <t>トウ</t>
    </rPh>
    <rPh sb="4" eb="6">
      <t>チョウセイ</t>
    </rPh>
    <rPh sb="6" eb="7">
      <t>ガク</t>
    </rPh>
    <phoneticPr fontId="4"/>
  </si>
  <si>
    <r>
      <rPr>
        <sz val="10.5"/>
        <color theme="1"/>
        <rFont val="ＭＳ 明朝"/>
        <family val="1"/>
        <charset val="128"/>
      </rPr>
      <t>貸借対照表</t>
    </r>
    <rPh sb="0" eb="5">
      <t>タイシャクタイショウヒョウ</t>
    </rPh>
    <phoneticPr fontId="4"/>
  </si>
  <si>
    <r>
      <rPr>
        <sz val="10.5"/>
        <color theme="1"/>
        <rFont val="ＭＳ 明朝"/>
        <family val="1"/>
        <charset val="128"/>
      </rPr>
      <t>資産計</t>
    </r>
    <rPh sb="0" eb="3">
      <t>シサンケイ</t>
    </rPh>
    <phoneticPr fontId="4"/>
  </si>
  <si>
    <r>
      <rPr>
        <sz val="10.5"/>
        <rFont val="ＭＳ 明朝"/>
        <family val="1"/>
        <charset val="128"/>
      </rPr>
      <t>現金及び現金同等物</t>
    </r>
    <rPh sb="0" eb="2">
      <t>ゲンキン</t>
    </rPh>
    <rPh sb="2" eb="3">
      <t>オヨ</t>
    </rPh>
    <rPh sb="4" eb="6">
      <t>ゲンキン</t>
    </rPh>
    <rPh sb="6" eb="9">
      <t>ドウトウブツ</t>
    </rPh>
    <phoneticPr fontId="2"/>
  </si>
  <si>
    <r>
      <rPr>
        <sz val="10.5"/>
        <color theme="1"/>
        <rFont val="ＭＳ 明朝"/>
        <family val="1"/>
        <charset val="128"/>
      </rPr>
      <t>負債計</t>
    </r>
    <rPh sb="0" eb="2">
      <t>フサイ</t>
    </rPh>
    <rPh sb="2" eb="3">
      <t>ケイ</t>
    </rPh>
    <phoneticPr fontId="4"/>
  </si>
  <si>
    <r>
      <rPr>
        <sz val="10.5"/>
        <rFont val="ＭＳ 明朝"/>
        <family val="1"/>
        <charset val="128"/>
      </rPr>
      <t>借入金</t>
    </r>
    <rPh sb="0" eb="3">
      <t>カリイレキン</t>
    </rPh>
    <phoneticPr fontId="2"/>
  </si>
  <si>
    <r>
      <rPr>
        <sz val="10.5"/>
        <color theme="1"/>
        <rFont val="ＭＳ 明朝"/>
        <family val="1"/>
        <charset val="128"/>
      </rPr>
      <t>純資産計</t>
    </r>
    <rPh sb="0" eb="4">
      <t>ジュンシサンケイ</t>
    </rPh>
    <phoneticPr fontId="4"/>
  </si>
  <si>
    <r>
      <rPr>
        <sz val="10.5"/>
        <color theme="1"/>
        <rFont val="ＭＳ 明朝"/>
        <family val="1"/>
        <charset val="128"/>
      </rPr>
      <t>資本金</t>
    </r>
    <rPh sb="0" eb="3">
      <t>シホンキン</t>
    </rPh>
    <phoneticPr fontId="4"/>
  </si>
  <si>
    <r>
      <rPr>
        <sz val="10.5"/>
        <color theme="1"/>
        <rFont val="ＭＳ 明朝"/>
        <family val="1"/>
        <charset val="128"/>
      </rPr>
      <t>当期純利益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ＭＳ 明朝"/>
        <family val="1"/>
        <charset val="128"/>
      </rPr>
      <t>（損失）</t>
    </r>
    <rPh sb="0" eb="2">
      <t>トウキ</t>
    </rPh>
    <rPh sb="2" eb="5">
      <t>ジュンリエキ</t>
    </rPh>
    <rPh sb="7" eb="9">
      <t>ソンシツ</t>
    </rPh>
    <phoneticPr fontId="4"/>
  </si>
  <si>
    <r>
      <rPr>
        <sz val="10.5"/>
        <rFont val="ＭＳ 明朝"/>
        <family val="1"/>
        <charset val="128"/>
      </rPr>
      <t>単位：千円</t>
    </r>
    <rPh sb="0" eb="2">
      <t>タンイ</t>
    </rPh>
    <rPh sb="3" eb="4">
      <t>セン</t>
    </rPh>
    <rPh sb="4" eb="5">
      <t>エン</t>
    </rPh>
    <phoneticPr fontId="4"/>
  </si>
  <si>
    <r>
      <rPr>
        <sz val="10.5"/>
        <color theme="1"/>
        <rFont val="ＭＳ 明朝"/>
        <family val="1"/>
        <charset val="128"/>
      </rPr>
      <t>下水道使用料</t>
    </r>
    <rPh sb="0" eb="3">
      <t>ゲスイドウ</t>
    </rPh>
    <rPh sb="3" eb="6">
      <t>シヨウリョウ</t>
    </rPh>
    <phoneticPr fontId="4"/>
  </si>
  <si>
    <r>
      <rPr>
        <sz val="10.5"/>
        <color theme="1"/>
        <rFont val="ＭＳ 明朝"/>
        <family val="1"/>
        <charset val="128"/>
      </rPr>
      <t>西部処理区下水道事業徴収業務委託料</t>
    </r>
    <rPh sb="0" eb="5">
      <t>セイブショリク</t>
    </rPh>
    <rPh sb="5" eb="8">
      <t>ゲスイドウ</t>
    </rPh>
    <rPh sb="8" eb="10">
      <t>ジギョウ</t>
    </rPh>
    <rPh sb="10" eb="12">
      <t>チョウシュウ</t>
    </rPh>
    <rPh sb="12" eb="17">
      <t>ギョウムイタクリョウ</t>
    </rPh>
    <phoneticPr fontId="4"/>
  </si>
  <si>
    <r>
      <rPr>
        <sz val="10.5"/>
        <color theme="1"/>
        <rFont val="ＭＳ 明朝"/>
        <family val="1"/>
        <charset val="128"/>
      </rPr>
      <t>利用料金割合</t>
    </r>
    <rPh sb="0" eb="2">
      <t>リヨウ</t>
    </rPh>
    <rPh sb="2" eb="4">
      <t>リョウキン</t>
    </rPh>
    <rPh sb="4" eb="6">
      <t>ワリアイ</t>
    </rPh>
    <phoneticPr fontId="4"/>
  </si>
  <si>
    <r>
      <rPr>
        <sz val="10.5"/>
        <color theme="1"/>
        <rFont val="ＭＳ 明朝"/>
        <family val="1"/>
        <charset val="128"/>
      </rPr>
      <t>－</t>
    </r>
  </si>
  <si>
    <r>
      <rPr>
        <sz val="10.5"/>
        <color theme="1"/>
        <rFont val="ＭＳ 明朝"/>
        <family val="1"/>
        <charset val="128"/>
      </rPr>
      <t>附帯事業収入</t>
    </r>
    <rPh sb="0" eb="2">
      <t>フタイ</t>
    </rPh>
    <rPh sb="2" eb="4">
      <t>ジギョウ</t>
    </rPh>
    <rPh sb="4" eb="6">
      <t>シュウニュウ</t>
    </rPh>
    <phoneticPr fontId="4"/>
  </si>
  <si>
    <r>
      <rPr>
        <sz val="10.5"/>
        <color theme="1"/>
        <rFont val="ＭＳ 明朝"/>
        <family val="1"/>
        <charset val="128"/>
      </rPr>
      <t>不明水処理に要する費用</t>
    </r>
    <rPh sb="0" eb="2">
      <t>フメイ</t>
    </rPh>
    <rPh sb="2" eb="3">
      <t>スイ</t>
    </rPh>
    <rPh sb="3" eb="5">
      <t>ショリ</t>
    </rPh>
    <rPh sb="6" eb="7">
      <t>ヨウ</t>
    </rPh>
    <rPh sb="9" eb="11">
      <t>ヒヨウ</t>
    </rPh>
    <phoneticPr fontId="4"/>
  </si>
  <si>
    <r>
      <rPr>
        <sz val="10.5"/>
        <color theme="1"/>
        <rFont val="ＭＳ 明朝"/>
        <family val="1"/>
        <charset val="128"/>
      </rPr>
      <t>高度処理に要する費用</t>
    </r>
    <rPh sb="0" eb="2">
      <t>コウド</t>
    </rPh>
    <rPh sb="2" eb="4">
      <t>ショリ</t>
    </rPh>
    <rPh sb="5" eb="6">
      <t>ヨウ</t>
    </rPh>
    <rPh sb="8" eb="10">
      <t>ヒヨウ</t>
    </rPh>
    <phoneticPr fontId="4"/>
  </si>
  <si>
    <r>
      <rPr>
        <sz val="10.5"/>
        <color theme="1"/>
        <rFont val="ＭＳ 明朝"/>
        <family val="1"/>
        <charset val="128"/>
      </rPr>
      <t>公共施設等運営事業</t>
    </r>
    <rPh sb="0" eb="4">
      <t>コウキョウシセツ</t>
    </rPh>
    <rPh sb="4" eb="5">
      <t>トウ</t>
    </rPh>
    <rPh sb="5" eb="9">
      <t>ウンエイジギョウ</t>
    </rPh>
    <phoneticPr fontId="4"/>
  </si>
  <si>
    <r>
      <rPr>
        <sz val="10.5"/>
        <color theme="1"/>
        <rFont val="ＭＳ 明朝"/>
        <family val="1"/>
        <charset val="128"/>
      </rPr>
      <t>薬品費</t>
    </r>
    <rPh sb="0" eb="3">
      <t>ヤクヒンヒ</t>
    </rPh>
    <phoneticPr fontId="4"/>
  </si>
  <si>
    <r>
      <rPr>
        <sz val="10.5"/>
        <color theme="1"/>
        <rFont val="ＭＳ 明朝"/>
        <family val="1"/>
        <charset val="128"/>
      </rPr>
      <t>動力電気料</t>
    </r>
    <rPh sb="0" eb="2">
      <t>ドウリョク</t>
    </rPh>
    <rPh sb="2" eb="4">
      <t>デンキ</t>
    </rPh>
    <rPh sb="4" eb="5">
      <t>リョウ</t>
    </rPh>
    <phoneticPr fontId="4"/>
  </si>
  <si>
    <r>
      <rPr>
        <sz val="10.5"/>
        <color theme="1"/>
        <rFont val="ＭＳ 明朝"/>
        <family val="1"/>
        <charset val="128"/>
      </rPr>
      <t>動力燃料費</t>
    </r>
    <rPh sb="0" eb="2">
      <t>ドウリョク</t>
    </rPh>
    <rPh sb="2" eb="4">
      <t>ネンリョウ</t>
    </rPh>
    <rPh sb="4" eb="5">
      <t>ヒ</t>
    </rPh>
    <phoneticPr fontId="4"/>
  </si>
  <si>
    <r>
      <rPr>
        <sz val="10.5"/>
        <color theme="1"/>
        <rFont val="ＭＳ 明朝"/>
        <family val="1"/>
        <charset val="128"/>
      </rPr>
      <t>償却費</t>
    </r>
    <rPh sb="0" eb="3">
      <t>ショウキャクヒ</t>
    </rPh>
    <phoneticPr fontId="4"/>
  </si>
  <si>
    <r>
      <rPr>
        <sz val="10.5"/>
        <color theme="1"/>
        <rFont val="ＭＳ 明朝"/>
        <family val="1"/>
        <charset val="128"/>
      </rPr>
      <t>改築に関する費用の</t>
    </r>
    <r>
      <rPr>
        <sz val="10.5"/>
        <color theme="1"/>
        <rFont val="Times New Roman"/>
        <family val="1"/>
      </rPr>
      <t>10</t>
    </r>
    <r>
      <rPr>
        <sz val="10.5"/>
        <color theme="1"/>
        <rFont val="ＭＳ 明朝"/>
        <family val="1"/>
        <charset val="128"/>
      </rPr>
      <t>分の</t>
    </r>
    <r>
      <rPr>
        <sz val="10.5"/>
        <color theme="1"/>
        <rFont val="Times New Roman"/>
        <family val="1"/>
      </rPr>
      <t>1</t>
    </r>
    <r>
      <rPr>
        <sz val="10.5"/>
        <color theme="1"/>
        <rFont val="ＭＳ 明朝"/>
        <family val="1"/>
        <charset val="128"/>
      </rPr>
      <t>相当額</t>
    </r>
    <rPh sb="0" eb="2">
      <t>カイチク</t>
    </rPh>
    <rPh sb="3" eb="4">
      <t>カン</t>
    </rPh>
    <rPh sb="6" eb="8">
      <t>ヒヨウ</t>
    </rPh>
    <rPh sb="11" eb="12">
      <t>ブン</t>
    </rPh>
    <rPh sb="14" eb="17">
      <t>ソウトウガク</t>
    </rPh>
    <phoneticPr fontId="4"/>
  </si>
  <si>
    <r>
      <rPr>
        <sz val="10.5"/>
        <color theme="1"/>
        <rFont val="ＭＳ 明朝"/>
        <family val="1"/>
        <charset val="128"/>
      </rPr>
      <t>創立費償却</t>
    </r>
    <rPh sb="0" eb="3">
      <t>ソウリツヒ</t>
    </rPh>
    <rPh sb="3" eb="5">
      <t>ショウキャク</t>
    </rPh>
    <phoneticPr fontId="4"/>
  </si>
  <si>
    <r>
      <rPr>
        <sz val="10.5"/>
        <color theme="1"/>
        <rFont val="ＭＳ 明朝"/>
        <family val="1"/>
        <charset val="128"/>
      </rPr>
      <t>その他営業経費</t>
    </r>
    <rPh sb="2" eb="3">
      <t>タ</t>
    </rPh>
    <rPh sb="3" eb="5">
      <t>エイギョウ</t>
    </rPh>
    <rPh sb="5" eb="7">
      <t>ケイヒ</t>
    </rPh>
    <phoneticPr fontId="3"/>
  </si>
  <si>
    <r>
      <rPr>
        <sz val="10.5"/>
        <color theme="1"/>
        <rFont val="ＭＳ 明朝"/>
        <family val="1"/>
        <charset val="128"/>
      </rPr>
      <t>利用料金収受代行業務委託費</t>
    </r>
    <rPh sb="0" eb="6">
      <t>リヨウリョウキンシュウジュ</t>
    </rPh>
    <rPh sb="6" eb="13">
      <t>ダイコウギョウムイタクヒ</t>
    </rPh>
    <phoneticPr fontId="4"/>
  </si>
  <si>
    <r>
      <rPr>
        <sz val="10.5"/>
        <color theme="1"/>
        <rFont val="ＭＳ 明朝"/>
        <family val="1"/>
        <charset val="128"/>
      </rPr>
      <t>公租公課</t>
    </r>
  </si>
  <si>
    <r>
      <rPr>
        <sz val="10.5"/>
        <color theme="1"/>
        <rFont val="ＭＳ 明朝"/>
        <family val="1"/>
        <charset val="128"/>
      </rPr>
      <t>包括的民間委託</t>
    </r>
    <rPh sb="0" eb="7">
      <t>ホウカツテキミンカンイタク</t>
    </rPh>
    <phoneticPr fontId="4"/>
  </si>
  <si>
    <r>
      <rPr>
        <sz val="10.5"/>
        <color theme="1"/>
        <rFont val="ＭＳ 明朝"/>
        <family val="1"/>
        <charset val="128"/>
      </rPr>
      <t>人件費</t>
    </r>
    <rPh sb="0" eb="3">
      <t>ジンケンヒ</t>
    </rPh>
    <phoneticPr fontId="4"/>
  </si>
  <si>
    <r>
      <rPr>
        <sz val="10.5"/>
        <color theme="1"/>
        <rFont val="ＭＳ 明朝"/>
        <family val="1"/>
        <charset val="128"/>
      </rPr>
      <t>修繕費</t>
    </r>
    <rPh sb="0" eb="3">
      <t>シュウゼンヒ</t>
    </rPh>
    <phoneticPr fontId="4"/>
  </si>
  <si>
    <r>
      <rPr>
        <sz val="10.5"/>
        <color theme="1"/>
        <rFont val="ＭＳ 明朝"/>
        <family val="1"/>
        <charset val="128"/>
      </rPr>
      <t>保守点検費</t>
    </r>
    <rPh sb="0" eb="5">
      <t>ホシュテンケンヒ</t>
    </rPh>
    <phoneticPr fontId="4"/>
  </si>
  <si>
    <r>
      <rPr>
        <sz val="10.5"/>
        <color theme="1"/>
        <rFont val="ＭＳ 明朝"/>
        <family val="1"/>
        <charset val="128"/>
      </rPr>
      <t>その他営業経費</t>
    </r>
    <rPh sb="2" eb="3">
      <t>タ</t>
    </rPh>
    <rPh sb="3" eb="7">
      <t>エイギョウケイヒ</t>
    </rPh>
    <phoneticPr fontId="4"/>
  </si>
  <si>
    <r>
      <rPr>
        <sz val="10.5"/>
        <color theme="1"/>
        <rFont val="ＭＳ 明朝"/>
        <family val="1"/>
        <charset val="128"/>
      </rPr>
      <t>公租公課</t>
    </r>
    <rPh sb="0" eb="2">
      <t>コウソ</t>
    </rPh>
    <rPh sb="2" eb="4">
      <t>コウカ</t>
    </rPh>
    <phoneticPr fontId="4"/>
  </si>
  <si>
    <r>
      <rPr>
        <sz val="10.5"/>
        <color theme="1"/>
        <rFont val="ＭＳ 明朝"/>
        <family val="1"/>
        <charset val="128"/>
      </rPr>
      <t>税引前当期純利益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ＭＳ 明朝"/>
        <family val="1"/>
        <charset val="128"/>
      </rPr>
      <t>（損失）</t>
    </r>
    <rPh sb="0" eb="2">
      <t>ゼイビ</t>
    </rPh>
    <rPh sb="2" eb="3">
      <t>マエ</t>
    </rPh>
    <rPh sb="3" eb="8">
      <t>トウキジュンリエキ</t>
    </rPh>
    <rPh sb="10" eb="12">
      <t>ソンシツ</t>
    </rPh>
    <phoneticPr fontId="4"/>
  </si>
  <si>
    <r>
      <rPr>
        <sz val="10.5"/>
        <color theme="1"/>
        <rFont val="ＭＳ 明朝"/>
        <family val="1"/>
        <charset val="128"/>
      </rPr>
      <t>法人税等</t>
    </r>
    <rPh sb="0" eb="3">
      <t>ホウジンゼイ</t>
    </rPh>
    <rPh sb="3" eb="4">
      <t>トウ</t>
    </rPh>
    <phoneticPr fontId="4"/>
  </si>
  <si>
    <r>
      <rPr>
        <sz val="10.5"/>
        <color theme="1"/>
        <rFont val="ＭＳ 明朝"/>
        <family val="1"/>
        <charset val="128"/>
      </rPr>
      <t>加算：長期前払費用（改築に関する費用の</t>
    </r>
    <r>
      <rPr>
        <sz val="10.5"/>
        <color theme="1"/>
        <rFont val="Times New Roman"/>
        <family val="1"/>
      </rPr>
      <t>10</t>
    </r>
    <r>
      <rPr>
        <sz val="10.5"/>
        <color theme="1"/>
        <rFont val="ＭＳ 明朝"/>
        <family val="1"/>
        <charset val="128"/>
      </rPr>
      <t>分の</t>
    </r>
    <r>
      <rPr>
        <sz val="10.5"/>
        <color theme="1"/>
        <rFont val="Times New Roman"/>
        <family val="1"/>
      </rPr>
      <t>1</t>
    </r>
    <r>
      <rPr>
        <sz val="10.5"/>
        <color theme="1"/>
        <rFont val="ＭＳ 明朝"/>
        <family val="1"/>
        <charset val="128"/>
      </rPr>
      <t>相当額）</t>
    </r>
    <rPh sb="3" eb="7">
      <t>チョウキマエハラ</t>
    </rPh>
    <rPh sb="7" eb="9">
      <t>ヒヨウ</t>
    </rPh>
    <phoneticPr fontId="2"/>
  </si>
  <si>
    <r>
      <rPr>
        <sz val="10.5"/>
        <color theme="1"/>
        <rFont val="ＭＳ 明朝"/>
        <family val="1"/>
        <charset val="128"/>
      </rPr>
      <t>加算：創立費償却費</t>
    </r>
    <rPh sb="3" eb="5">
      <t>ソウリツ</t>
    </rPh>
    <rPh sb="5" eb="6">
      <t>ヒ</t>
    </rPh>
    <rPh sb="6" eb="8">
      <t>ショウキャク</t>
    </rPh>
    <rPh sb="8" eb="9">
      <t>ヒ</t>
    </rPh>
    <phoneticPr fontId="2"/>
  </si>
  <si>
    <r>
      <rPr>
        <sz val="10.5"/>
        <color theme="1"/>
        <rFont val="ＭＳ 明朝"/>
        <family val="1"/>
        <charset val="128"/>
      </rPr>
      <t>加算：事業期間終了時残存価値相当額</t>
    </r>
    <rPh sb="3" eb="10">
      <t>ジギョウキカンシュウリョウジ</t>
    </rPh>
    <rPh sb="10" eb="17">
      <t>ザンゾンカチソウトウガク</t>
    </rPh>
    <phoneticPr fontId="2"/>
  </si>
  <si>
    <r>
      <rPr>
        <sz val="10.5"/>
        <color theme="1"/>
        <rFont val="ＭＳ 明朝"/>
        <family val="1"/>
        <charset val="128"/>
      </rPr>
      <t>減算：改築業務に関する費用の支出</t>
    </r>
    <rPh sb="0" eb="2">
      <t>ゲンサン</t>
    </rPh>
    <rPh sb="8" eb="9">
      <t>カン</t>
    </rPh>
    <phoneticPr fontId="2"/>
  </si>
  <si>
    <r>
      <rPr>
        <sz val="10.5"/>
        <color theme="1"/>
        <rFont val="ＭＳ 明朝"/>
        <family val="1"/>
        <charset val="128"/>
      </rPr>
      <t>減算：附帯事業に関する費用の支出</t>
    </r>
    <rPh sb="0" eb="2">
      <t>ゲンサン</t>
    </rPh>
    <rPh sb="3" eb="5">
      <t>フタイ</t>
    </rPh>
    <rPh sb="5" eb="7">
      <t>ジギョウ</t>
    </rPh>
    <rPh sb="8" eb="9">
      <t>カン</t>
    </rPh>
    <phoneticPr fontId="2"/>
  </si>
  <si>
    <r>
      <rPr>
        <sz val="10.5"/>
        <color theme="1"/>
        <rFont val="ＭＳ 明朝"/>
        <family val="1"/>
        <charset val="128"/>
      </rPr>
      <t>加算：改築業務に関する費用の</t>
    </r>
    <r>
      <rPr>
        <sz val="10.5"/>
        <color theme="1"/>
        <rFont val="Times New Roman"/>
        <family val="1"/>
      </rPr>
      <t>10</t>
    </r>
    <r>
      <rPr>
        <sz val="10.5"/>
        <color theme="1"/>
        <rFont val="ＭＳ 明朝"/>
        <family val="1"/>
        <charset val="128"/>
      </rPr>
      <t>分の</t>
    </r>
    <r>
      <rPr>
        <sz val="10.5"/>
        <color theme="1"/>
        <rFont val="Times New Roman"/>
        <family val="1"/>
      </rPr>
      <t>9</t>
    </r>
    <r>
      <rPr>
        <sz val="10.5"/>
        <color theme="1"/>
        <rFont val="ＭＳ 明朝"/>
        <family val="1"/>
        <charset val="128"/>
      </rPr>
      <t>相当額（市負担）</t>
    </r>
    <rPh sb="8" eb="9">
      <t>カン</t>
    </rPh>
    <rPh sb="16" eb="17">
      <t>ブン</t>
    </rPh>
    <rPh sb="19" eb="22">
      <t>ソウトウガク</t>
    </rPh>
    <rPh sb="23" eb="26">
      <t>シフタン</t>
    </rPh>
    <phoneticPr fontId="4"/>
  </si>
  <si>
    <r>
      <rPr>
        <sz val="10.5"/>
        <color theme="1"/>
        <rFont val="ＭＳ 明朝"/>
        <family val="1"/>
        <charset val="128"/>
      </rPr>
      <t>加算：附帯事業に関する費用（市負担）の収入</t>
    </r>
    <rPh sb="8" eb="9">
      <t>カン</t>
    </rPh>
    <rPh sb="14" eb="17">
      <t>シフタン</t>
    </rPh>
    <phoneticPr fontId="3"/>
  </si>
  <si>
    <r>
      <rPr>
        <sz val="10.5"/>
        <color theme="1"/>
        <rFont val="ＭＳ 明朝"/>
        <family val="1"/>
        <charset val="128"/>
      </rPr>
      <t>減算：創立費の支払い</t>
    </r>
    <rPh sb="0" eb="2">
      <t>ゲンサン</t>
    </rPh>
    <rPh sb="3" eb="6">
      <t>ソウリツヒ</t>
    </rPh>
    <rPh sb="7" eb="9">
      <t>シハラ</t>
    </rPh>
    <phoneticPr fontId="4"/>
  </si>
  <si>
    <r>
      <rPr>
        <sz val="10.5"/>
        <rFont val="ＭＳ 明朝"/>
        <family val="1"/>
        <charset val="128"/>
      </rPr>
      <t>加算：新規借入</t>
    </r>
    <rPh sb="0" eb="2">
      <t>カサン</t>
    </rPh>
    <rPh sb="3" eb="5">
      <t>シンキ</t>
    </rPh>
    <rPh sb="5" eb="7">
      <t>カリイレ</t>
    </rPh>
    <phoneticPr fontId="2"/>
  </si>
  <si>
    <r>
      <rPr>
        <sz val="10.5"/>
        <rFont val="ＭＳ 明朝"/>
        <family val="1"/>
        <charset val="128"/>
      </rPr>
      <t>減算：借入の返済</t>
    </r>
    <rPh sb="0" eb="2">
      <t>ゲンサン</t>
    </rPh>
    <rPh sb="3" eb="5">
      <t>カリイレ</t>
    </rPh>
    <rPh sb="6" eb="8">
      <t>ヘンサイ</t>
    </rPh>
    <phoneticPr fontId="2"/>
  </si>
  <si>
    <r>
      <rPr>
        <sz val="10.5"/>
        <color theme="1"/>
        <rFont val="ＭＳ 明朝"/>
        <family val="1"/>
        <charset val="128"/>
      </rPr>
      <t>期首現金及び現金同等物の残高</t>
    </r>
  </si>
  <si>
    <r>
      <rPr>
        <sz val="10.5"/>
        <color theme="1"/>
        <rFont val="ＭＳ 明朝"/>
        <family val="1"/>
        <charset val="128"/>
      </rPr>
      <t>期末現金及び現金同等物の残高</t>
    </r>
  </si>
  <si>
    <r>
      <rPr>
        <sz val="10.5"/>
        <color theme="1"/>
        <rFont val="ＭＳ 明朝"/>
        <family val="1"/>
        <charset val="128"/>
      </rPr>
      <t>負債・純資産合計</t>
    </r>
    <rPh sb="0" eb="2">
      <t>フサイ</t>
    </rPh>
    <rPh sb="3" eb="8">
      <t>ジュンシサンゴウケイ</t>
    </rPh>
    <phoneticPr fontId="4"/>
  </si>
  <si>
    <r>
      <rPr>
        <sz val="10.5"/>
        <color theme="1"/>
        <rFont val="ＭＳ 明朝"/>
        <family val="1"/>
        <charset val="128"/>
      </rPr>
      <t>利益剰余金（累積欠損金）</t>
    </r>
    <rPh sb="0" eb="2">
      <t>リエキ</t>
    </rPh>
    <rPh sb="2" eb="5">
      <t>ジョウヨキン</t>
    </rPh>
    <rPh sb="6" eb="8">
      <t>ルイセキ</t>
    </rPh>
    <rPh sb="8" eb="11">
      <t>ケッソンキン</t>
    </rPh>
    <phoneticPr fontId="4"/>
  </si>
  <si>
    <t>立替金（事業期間終了時残存価値相当額）</t>
    <rPh sb="0" eb="3">
      <t>タテカエキン</t>
    </rPh>
    <rPh sb="4" eb="11">
      <t>ジギョウキカンシュウリョウジ</t>
    </rPh>
    <rPh sb="11" eb="15">
      <t>ザンゾンカチ</t>
    </rPh>
    <rPh sb="15" eb="18">
      <t>ソウトウガク</t>
    </rPh>
    <phoneticPr fontId="2"/>
  </si>
  <si>
    <t>立替金（運営権者負担）</t>
    <rPh sb="0" eb="3">
      <t>タテカエキン</t>
    </rPh>
    <rPh sb="4" eb="8">
      <t>ウンエイケンジャ</t>
    </rPh>
    <rPh sb="8" eb="10">
      <t>フタン</t>
    </rPh>
    <phoneticPr fontId="2"/>
  </si>
  <si>
    <t>立替金（市負担）</t>
    <rPh sb="0" eb="3">
      <t>タテカエキン</t>
    </rPh>
    <rPh sb="4" eb="7">
      <t>シフタン</t>
    </rPh>
    <phoneticPr fontId="2"/>
  </si>
  <si>
    <t>長期前払費用</t>
    <rPh sb="0" eb="2">
      <t>チョウキ</t>
    </rPh>
    <rPh sb="2" eb="4">
      <t>マエハラ</t>
    </rPh>
    <rPh sb="4" eb="6">
      <t>ヒヨウ</t>
    </rPh>
    <phoneticPr fontId="4"/>
  </si>
  <si>
    <t>創立費</t>
    <rPh sb="0" eb="3">
      <t>ソウリツヒ</t>
    </rPh>
    <phoneticPr fontId="4"/>
  </si>
  <si>
    <t>未払消費税</t>
    <rPh sb="0" eb="1">
      <t>ミ</t>
    </rPh>
    <rPh sb="1" eb="2">
      <t>ハラ</t>
    </rPh>
    <rPh sb="2" eb="5">
      <t>ショウヒゼイ</t>
    </rPh>
    <phoneticPr fontId="4"/>
  </si>
  <si>
    <t>貸借チェック</t>
    <rPh sb="0" eb="2">
      <t>タイシャク</t>
    </rPh>
    <phoneticPr fontId="4"/>
  </si>
  <si>
    <t>雨水処理に要する費用</t>
    <rPh sb="0" eb="4">
      <t>ウスイショリ</t>
    </rPh>
    <rPh sb="5" eb="6">
      <t>ヨウ</t>
    </rPh>
    <rPh sb="8" eb="10">
      <t>ヒヨウ</t>
    </rPh>
    <phoneticPr fontId="4"/>
  </si>
  <si>
    <t>費用項目</t>
    <rPh sb="0" eb="2">
      <t>ヒヨウ</t>
    </rPh>
    <rPh sb="2" eb="4">
      <t>コウモク</t>
    </rPh>
    <phoneticPr fontId="4"/>
  </si>
  <si>
    <t>比率</t>
    <rPh sb="0" eb="2">
      <t>ヒリツ</t>
    </rPh>
    <phoneticPr fontId="4"/>
  </si>
  <si>
    <t>不明水処理に要する費用</t>
    <rPh sb="0" eb="5">
      <t>フメイスイショリ</t>
    </rPh>
    <rPh sb="6" eb="7">
      <t>ヨウ</t>
    </rPh>
    <rPh sb="9" eb="11">
      <t>ヒヨウ</t>
    </rPh>
    <phoneticPr fontId="4"/>
  </si>
  <si>
    <t>高度処理に要する費用</t>
    <rPh sb="0" eb="4">
      <t>コウドショリ</t>
    </rPh>
    <rPh sb="5" eb="6">
      <t>ヨウ</t>
    </rPh>
    <rPh sb="8" eb="10">
      <t>ヒヨウ</t>
    </rPh>
    <phoneticPr fontId="4"/>
  </si>
  <si>
    <r>
      <rPr>
        <sz val="10.5"/>
        <color theme="1"/>
        <rFont val="ＭＳ 明朝"/>
        <family val="1"/>
        <charset val="128"/>
      </rPr>
      <t>当期純利益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ＭＳ 明朝"/>
        <family val="1"/>
        <charset val="128"/>
      </rPr>
      <t>（損失）</t>
    </r>
    <rPh sb="0" eb="5">
      <t>トウキジュンリエキ</t>
    </rPh>
    <rPh sb="7" eb="9">
      <t>ソンシツ</t>
    </rPh>
    <phoneticPr fontId="4"/>
  </si>
  <si>
    <t>単位：千円</t>
    <rPh sb="0" eb="2">
      <t>タンイ</t>
    </rPh>
    <rPh sb="3" eb="5">
      <t>センエン</t>
    </rPh>
    <phoneticPr fontId="4"/>
  </si>
  <si>
    <t>※費用項目毎に費用に比率を乗じて記載してください。</t>
    <rPh sb="1" eb="5">
      <t>ヒヨウコウモク</t>
    </rPh>
    <rPh sb="5" eb="6">
      <t>ゴト</t>
    </rPh>
    <rPh sb="7" eb="9">
      <t>ヒヨウ</t>
    </rPh>
    <rPh sb="10" eb="12">
      <t>ヒリツ</t>
    </rPh>
    <rPh sb="13" eb="14">
      <t>ジョウ</t>
    </rPh>
    <rPh sb="16" eb="18">
      <t>キサイ</t>
    </rPh>
    <phoneticPr fontId="4"/>
  </si>
  <si>
    <r>
      <rPr>
        <sz val="10"/>
        <rFont val="ＭＳ Ｐ明朝"/>
        <family val="1"/>
        <charset val="128"/>
      </rPr>
      <t>※費用は、維持管理に関しての費用を除く</t>
    </r>
    <r>
      <rPr>
        <sz val="10"/>
        <rFont val="Times New Roman"/>
        <family val="1"/>
      </rPr>
      <t>SPC</t>
    </r>
    <r>
      <rPr>
        <sz val="10"/>
        <rFont val="ＭＳ Ｐ明朝"/>
        <family val="1"/>
        <charset val="128"/>
      </rPr>
      <t>運営費用（例：出向負担金、財務会計及び契約管理等のバックオフィス業務委託費等）を除いてください。</t>
    </r>
    <rPh sb="1" eb="3">
      <t>ヒヨウ</t>
    </rPh>
    <rPh sb="5" eb="9">
      <t>イジカンリ</t>
    </rPh>
    <rPh sb="10" eb="11">
      <t>カン</t>
    </rPh>
    <rPh sb="14" eb="16">
      <t>ヒヨウ</t>
    </rPh>
    <rPh sb="17" eb="18">
      <t>ノゾ</t>
    </rPh>
    <rPh sb="22" eb="26">
      <t>ウンエイヒヨウ</t>
    </rPh>
    <rPh sb="27" eb="28">
      <t>レイ</t>
    </rPh>
    <rPh sb="29" eb="34">
      <t>シュッコウフタンキン</t>
    </rPh>
    <rPh sb="35" eb="39">
      <t>ザイムカイケイ</t>
    </rPh>
    <rPh sb="39" eb="40">
      <t>オヨ</t>
    </rPh>
    <rPh sb="41" eb="46">
      <t>ケイヤクカンリトウ</t>
    </rPh>
    <rPh sb="54" eb="60">
      <t>ギョウムイタクヒトウ</t>
    </rPh>
    <rPh sb="62" eb="63">
      <t>ノゾ</t>
    </rPh>
    <phoneticPr fontId="4"/>
  </si>
  <si>
    <t>【別添様式1-2】収支計画　計画財務諸表(任意事業)（貸借対照表，損益計算書，キャッシュ・フロー計算書）</t>
    <rPh sb="21" eb="23">
      <t>ニンイ</t>
    </rPh>
    <rPh sb="23" eb="25">
      <t>ジギョウ</t>
    </rPh>
    <phoneticPr fontId="2"/>
  </si>
  <si>
    <t>【別添様式2】　公共施設等運営事業におけるサービス対価</t>
  </si>
  <si>
    <t>【別添様式4】附帯事業提案書</t>
    <rPh sb="1" eb="3">
      <t>ベッテン</t>
    </rPh>
    <rPh sb="3" eb="5">
      <t>ヨウシキ</t>
    </rPh>
    <rPh sb="7" eb="9">
      <t>フタイ</t>
    </rPh>
    <rPh sb="9" eb="11">
      <t>ジギョウ</t>
    </rPh>
    <rPh sb="11" eb="13">
      <t>テイアン</t>
    </rPh>
    <rPh sb="13" eb="14">
      <t>ショ</t>
    </rPh>
    <phoneticPr fontId="2"/>
  </si>
  <si>
    <t>包括的民間委託におけるサービス対価</t>
    <rPh sb="0" eb="2">
      <t>ホウカツ</t>
    </rPh>
    <rPh sb="2" eb="3">
      <t>テキ</t>
    </rPh>
    <rPh sb="3" eb="5">
      <t>ミンカン</t>
    </rPh>
    <rPh sb="5" eb="7">
      <t>イタク</t>
    </rPh>
    <rPh sb="15" eb="17">
      <t>タイカ</t>
    </rPh>
    <phoneticPr fontId="4"/>
  </si>
  <si>
    <r>
      <rPr>
        <sz val="10.5"/>
        <color theme="1"/>
        <rFont val="ＭＳ Ｐ明朝"/>
        <family val="1"/>
        <charset val="128"/>
      </rPr>
      <t>【別添様式</t>
    </r>
    <r>
      <rPr>
        <sz val="10.5"/>
        <color theme="1"/>
        <rFont val="Times New Roman"/>
        <family val="1"/>
      </rPr>
      <t>3</t>
    </r>
    <r>
      <rPr>
        <sz val="10.5"/>
        <color theme="1"/>
        <rFont val="ＭＳ Ｐ明朝"/>
        <family val="1"/>
        <charset val="128"/>
      </rPr>
      <t>】　改築提案書</t>
    </r>
    <rPh sb="8" eb="10">
      <t>カイチク</t>
    </rPh>
    <rPh sb="10" eb="12">
      <t>テイアン</t>
    </rPh>
    <rPh sb="12" eb="13">
      <t>ショ</t>
    </rPh>
    <phoneticPr fontId="4"/>
  </si>
  <si>
    <r>
      <rPr>
        <sz val="10.5"/>
        <color theme="1"/>
        <rFont val="ＭＳ 明朝"/>
        <family val="1"/>
        <charset val="128"/>
      </rPr>
      <t>改築提案書</t>
    </r>
    <rPh sb="0" eb="5">
      <t>カイチクテイアンショ</t>
    </rPh>
    <phoneticPr fontId="4"/>
  </si>
  <si>
    <r>
      <rPr>
        <sz val="10.5"/>
        <color theme="1"/>
        <rFont val="ＭＳ Ｐゴシック"/>
        <family val="3"/>
        <charset val="128"/>
      </rPr>
      <t>単位：千円</t>
    </r>
    <rPh sb="0" eb="2">
      <t>タンイ</t>
    </rPh>
    <rPh sb="3" eb="5">
      <t>センエン</t>
    </rPh>
    <phoneticPr fontId="4"/>
  </si>
  <si>
    <r>
      <rPr>
        <sz val="10.5"/>
        <color theme="1"/>
        <rFont val="ＭＳ Ｐゴシック"/>
        <family val="3"/>
        <charset val="128"/>
      </rPr>
      <t>単位：千円</t>
    </r>
  </si>
  <si>
    <r>
      <rPr>
        <sz val="10.5"/>
        <color theme="1"/>
        <rFont val="ＭＳ Ｐゴシック"/>
        <family val="3"/>
        <charset val="128"/>
      </rPr>
      <t>補足事項</t>
    </r>
    <rPh sb="0" eb="2">
      <t>ホソク</t>
    </rPh>
    <rPh sb="2" eb="4">
      <t>ジコウ</t>
    </rPh>
    <phoneticPr fontId="4"/>
  </si>
  <si>
    <r>
      <rPr>
        <sz val="10.5"/>
        <color theme="1"/>
        <rFont val="ＭＳ Ｐゴシック"/>
        <family val="3"/>
        <charset val="128"/>
      </rPr>
      <t>ユニット名</t>
    </r>
    <rPh sb="4" eb="5">
      <t>メイ</t>
    </rPh>
    <phoneticPr fontId="4"/>
  </si>
  <si>
    <r>
      <rPr>
        <sz val="10.5"/>
        <color theme="1"/>
        <rFont val="ＭＳ Ｐゴシック"/>
        <family val="3"/>
        <charset val="128"/>
      </rPr>
      <t>数量</t>
    </r>
    <rPh sb="0" eb="2">
      <t>スウリョウ</t>
    </rPh>
    <phoneticPr fontId="4"/>
  </si>
  <si>
    <r>
      <rPr>
        <sz val="10.5"/>
        <color theme="1"/>
        <rFont val="ＭＳ Ｐゴシック"/>
        <family val="3"/>
        <charset val="128"/>
      </rPr>
      <t>耐用年数</t>
    </r>
    <rPh sb="0" eb="2">
      <t>タイヨウ</t>
    </rPh>
    <rPh sb="2" eb="4">
      <t>ネンスウ</t>
    </rPh>
    <phoneticPr fontId="4"/>
  </si>
  <si>
    <r>
      <rPr>
        <sz val="10.5"/>
        <color theme="1"/>
        <rFont val="ＭＳ Ｐゴシック"/>
        <family val="3"/>
        <charset val="128"/>
      </rPr>
      <t>補助率</t>
    </r>
    <rPh sb="0" eb="3">
      <t>ホジョリツ</t>
    </rPh>
    <phoneticPr fontId="4"/>
  </si>
  <si>
    <r>
      <rPr>
        <sz val="10.5"/>
        <color theme="1"/>
        <rFont val="ＭＳ Ｐゴシック"/>
        <family val="3"/>
        <charset val="128"/>
      </rPr>
      <t>更新費用</t>
    </r>
    <rPh sb="0" eb="2">
      <t>コウシン</t>
    </rPh>
    <rPh sb="2" eb="4">
      <t>ヒヨウ</t>
    </rPh>
    <phoneticPr fontId="4"/>
  </si>
  <si>
    <r>
      <rPr>
        <sz val="10.5"/>
        <color theme="1"/>
        <rFont val="ＭＳ Ｐゴシック"/>
        <family val="3"/>
        <charset val="128"/>
      </rPr>
      <t>機械設備</t>
    </r>
    <rPh sb="0" eb="2">
      <t>キカイ</t>
    </rPh>
    <rPh sb="2" eb="4">
      <t>セツビ</t>
    </rPh>
    <phoneticPr fontId="4"/>
  </si>
  <si>
    <r>
      <rPr>
        <sz val="10.5"/>
        <color theme="1"/>
        <rFont val="ＭＳ Ｐゴシック"/>
        <family val="3"/>
        <charset val="128"/>
      </rPr>
      <t>電気設備</t>
    </r>
    <rPh sb="0" eb="2">
      <t>デンキ</t>
    </rPh>
    <rPh sb="2" eb="4">
      <t>セツビ</t>
    </rPh>
    <phoneticPr fontId="4"/>
  </si>
  <si>
    <r>
      <rPr>
        <sz val="10.5"/>
        <color theme="1"/>
        <rFont val="ＭＳ Ｐゴシック"/>
        <family val="3"/>
        <charset val="128"/>
      </rPr>
      <t>土木構造物</t>
    </r>
  </si>
  <si>
    <r>
      <rPr>
        <sz val="10.5"/>
        <color theme="1"/>
        <rFont val="ＭＳ Ｐゴシック"/>
        <family val="3"/>
        <charset val="128"/>
      </rPr>
      <t>建築物（建設附帯設備を含まない）</t>
    </r>
  </si>
  <si>
    <r>
      <rPr>
        <sz val="10.5"/>
        <color theme="1"/>
        <rFont val="ＭＳ Ｐゴシック"/>
        <family val="3"/>
        <charset val="128"/>
      </rPr>
      <t>建築附帯設備</t>
    </r>
  </si>
  <si>
    <r>
      <rPr>
        <sz val="10.5"/>
        <color theme="1"/>
        <rFont val="ＭＳ Ｐゴシック"/>
        <family val="3"/>
        <charset val="128"/>
      </rPr>
      <t>上限額（税込）</t>
    </r>
    <rPh sb="0" eb="2">
      <t>ジョウゲン</t>
    </rPh>
    <rPh sb="2" eb="3">
      <t>ガク</t>
    </rPh>
    <rPh sb="4" eb="6">
      <t>ゼイコ</t>
    </rPh>
    <phoneticPr fontId="4"/>
  </si>
  <si>
    <r>
      <rPr>
        <sz val="10.5"/>
        <color theme="1"/>
        <rFont val="ＭＳ Ｐゴシック"/>
        <family val="3"/>
        <charset val="128"/>
      </rPr>
      <t>上限額（税抜）</t>
    </r>
    <rPh sb="0" eb="2">
      <t>ジョウゲン</t>
    </rPh>
    <rPh sb="2" eb="3">
      <t>ガク</t>
    </rPh>
    <rPh sb="4" eb="5">
      <t>ゼイ</t>
    </rPh>
    <rPh sb="5" eb="6">
      <t>ヌ</t>
    </rPh>
    <phoneticPr fontId="4"/>
  </si>
  <si>
    <t>項目</t>
  </si>
  <si>
    <t>契約金額</t>
  </si>
  <si>
    <t>発注者</t>
  </si>
  <si>
    <t>受注者</t>
  </si>
  <si>
    <t>【維持管理】</t>
    <rPh sb="1" eb="3">
      <t>イジ</t>
    </rPh>
    <rPh sb="3" eb="5">
      <t>カンリ</t>
    </rPh>
    <phoneticPr fontId="4"/>
  </si>
  <si>
    <t>契約期間</t>
  </si>
  <si>
    <t>処理方式</t>
  </si>
  <si>
    <t>処理能力</t>
  </si>
  <si>
    <r>
      <t>m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/日</t>
    </r>
  </si>
  <si>
    <t>処理実績</t>
  </si>
  <si>
    <t>日最大</t>
  </si>
  <si>
    <t>日平均</t>
  </si>
  <si>
    <t>【別添様式5】実績を示す書類</t>
    <rPh sb="1" eb="3">
      <t>ベッテン</t>
    </rPh>
    <rPh sb="3" eb="5">
      <t>ヨウシキ</t>
    </rPh>
    <rPh sb="7" eb="9">
      <t>ジッセキ</t>
    </rPh>
    <rPh sb="10" eb="11">
      <t>シメ</t>
    </rPh>
    <rPh sb="12" eb="14">
      <t>ショルイ</t>
    </rPh>
    <phoneticPr fontId="4"/>
  </si>
  <si>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Times New Roman"/>
        <family val="1"/>
      </rPr>
      <t>8</t>
    </r>
    <r>
      <rPr>
        <sz val="10.5"/>
        <color theme="1"/>
        <rFont val="ＭＳ Ｐ明朝"/>
        <family val="1"/>
        <charset val="128"/>
      </rPr>
      <t>に基づき記載すること。なお、様式</t>
    </r>
    <r>
      <rPr>
        <sz val="10.5"/>
        <color theme="1"/>
        <rFont val="Times New Roman"/>
        <family val="1"/>
      </rPr>
      <t>8</t>
    </r>
    <r>
      <rPr>
        <sz val="10.5"/>
        <color theme="1"/>
        <rFont val="ＭＳ Ｐ明朝"/>
        <family val="1"/>
        <charset val="128"/>
      </rPr>
      <t>から内容を変更する場合は、変更箇所を明示し、様式</t>
    </r>
    <r>
      <rPr>
        <sz val="10.5"/>
        <color theme="1"/>
        <rFont val="Times New Roman"/>
        <family val="1"/>
      </rPr>
      <t>8</t>
    </r>
    <r>
      <rPr>
        <sz val="10.5"/>
        <color theme="1"/>
        <rFont val="ＭＳ Ｐ明朝"/>
        <family val="1"/>
        <charset val="128"/>
      </rPr>
      <t>の※に示す各種内容、必要書類を添付すること</t>
    </r>
    <rPh sb="0" eb="2">
      <t>ヨウシキ</t>
    </rPh>
    <rPh sb="4" eb="5">
      <t>モト</t>
    </rPh>
    <rPh sb="7" eb="9">
      <t>キサイ</t>
    </rPh>
    <rPh sb="17" eb="19">
      <t>ヨウシキ</t>
    </rPh>
    <rPh sb="22" eb="24">
      <t>ナイヨウ</t>
    </rPh>
    <rPh sb="25" eb="27">
      <t>ヘンコウ</t>
    </rPh>
    <rPh sb="29" eb="31">
      <t>バアイ</t>
    </rPh>
    <rPh sb="33" eb="35">
      <t>ヘンコウ</t>
    </rPh>
    <rPh sb="35" eb="37">
      <t>カショ</t>
    </rPh>
    <rPh sb="38" eb="40">
      <t>メイジ</t>
    </rPh>
    <rPh sb="42" eb="44">
      <t>ヨウシキ</t>
    </rPh>
    <rPh sb="48" eb="49">
      <t>シメ</t>
    </rPh>
    <rPh sb="50" eb="52">
      <t>カクシュ</t>
    </rPh>
    <rPh sb="52" eb="54">
      <t>ナイヨウ</t>
    </rPh>
    <rPh sb="55" eb="57">
      <t>ヒツヨウ</t>
    </rPh>
    <rPh sb="57" eb="59">
      <t>ショルイ</t>
    </rPh>
    <rPh sb="60" eb="62">
      <t>テンプ</t>
    </rPh>
    <phoneticPr fontId="4"/>
  </si>
  <si>
    <t>処理場</t>
    <rPh sb="0" eb="3">
      <t>ショリジョウ</t>
    </rPh>
    <phoneticPr fontId="4"/>
  </si>
  <si>
    <t>ポンプ場</t>
    <rPh sb="3" eb="4">
      <t>ジョウ</t>
    </rPh>
    <phoneticPr fontId="4"/>
  </si>
  <si>
    <r>
      <t>m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/時間</t>
    </r>
    <rPh sb="3" eb="5">
      <t>ジカン</t>
    </rPh>
    <phoneticPr fontId="4"/>
  </si>
  <si>
    <t>施設名称</t>
    <rPh sb="0" eb="2">
      <t>シセツ</t>
    </rPh>
    <rPh sb="2" eb="4">
      <t>メイショウ</t>
    </rPh>
    <phoneticPr fontId="4"/>
  </si>
  <si>
    <t>【別添様式1-1a】収支計画　計画財務諸表（貸借対照表，損益計算書，キャッシュ・フロー計算書）_真締川ポンプ場廃止ケース</t>
    <rPh sb="1" eb="3">
      <t>ベッテン</t>
    </rPh>
    <rPh sb="3" eb="5">
      <t>ヨウシキ</t>
    </rPh>
    <rPh sb="48" eb="51">
      <t>マジメガワ</t>
    </rPh>
    <rPh sb="54" eb="55">
      <t>ジョウ</t>
    </rPh>
    <rPh sb="55" eb="57">
      <t>ハイシ</t>
    </rPh>
    <phoneticPr fontId="2"/>
  </si>
  <si>
    <t>【別添様式1-1b】収支計画　計画財務諸表（貸借対照表，損益計算書，キャッシュ・フロー計算書）_真締川ポンプ場存続ケース</t>
    <rPh sb="1" eb="3">
      <t>ベッテン</t>
    </rPh>
    <rPh sb="3" eb="5">
      <t>ヨウシキ</t>
    </rPh>
    <rPh sb="55" eb="57">
      <t>ソンゾク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</si>
</sst>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);[Red]\(#,##0\)"/>
    <numFmt numFmtId="177" formatCode="0.0%"/>
  </numFmts>
  <fonts count="19">
    <font>
      <sz val="11"/>
      <color theme="1"/>
      <name val="Yu Gothic"/>
      <family val="2"/>
      <scheme val="minor"/>
    </font>
    <font>
      <sz val="10"/>
      <color theme="1"/>
      <name val="Arial"/>
      <family val="2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Times New Roman"/>
      <family val="1"/>
    </font>
    <font>
      <b/>
      <sz val="10.5"/>
      <color rgb="FFFF0000"/>
      <name val="Times New Roman"/>
      <family val="1"/>
    </font>
    <font>
      <sz val="10.5"/>
      <name val="Times New Roman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imes New Roman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8" fontId="17" fillId="0" borderId="0" applyFont="0" applyFill="0" applyBorder="0" applyProtection="0"/>
    <xf numFmtId="9" fontId="17" fillId="0" borderId="0" applyFont="0" applyFill="0" applyBorder="0" applyProtection="0"/>
    <xf numFmtId="0" fontId="17" fillId="0" borderId="0"/>
  </cellStyleXfs>
  <cellXfs count="346">
    <xf numFmtId="0" fontId="0" fillId="0" borderId="0" xfId="0"/>
    <xf numFmtId="0" fontId="7" fillId="0" borderId="13" xfId="8" applyFont="1" applyBorder="1" applyAlignment="1">
      <alignment vertical="center" shrinkToFit="1"/>
    </xf>
    <xf numFmtId="0" fontId="7" fillId="0" borderId="12" xfId="8" applyFont="1" applyBorder="1" applyAlignment="1">
      <alignment vertical="center" shrinkToFit="1"/>
    </xf>
    <xf numFmtId="0" fontId="7" fillId="0" borderId="24" xfId="8" applyFont="1" applyBorder="1" applyAlignment="1">
      <alignment horizontal="left" vertical="center" shrinkToFit="1"/>
    </xf>
    <xf numFmtId="0" fontId="7" fillId="0" borderId="31" xfId="8" applyFont="1" applyBorder="1" applyAlignment="1">
      <alignment horizontal="left" vertical="center" shrinkToFit="1"/>
    </xf>
    <xf numFmtId="0" fontId="7" fillId="0" borderId="23" xfId="8" applyFont="1" applyBorder="1" applyAlignment="1">
      <alignment horizontal="left" vertical="center" shrinkToFit="1"/>
    </xf>
    <xf numFmtId="0" fontId="5" fillId="0" borderId="24" xfId="6" applyNumberFormat="1" applyFont="1" applyFill="1" applyBorder="1" applyAlignment="1">
      <alignment horizontal="left" vertical="center" shrinkToFit="1"/>
    </xf>
    <xf numFmtId="0" fontId="5" fillId="0" borderId="31" xfId="6" applyNumberFormat="1" applyFont="1" applyFill="1" applyBorder="1" applyAlignment="1">
      <alignment horizontal="left" vertical="center" shrinkToFit="1"/>
    </xf>
    <xf numFmtId="0" fontId="5" fillId="0" borderId="23" xfId="6" applyNumberFormat="1" applyFont="1" applyFill="1" applyBorder="1" applyAlignment="1">
      <alignment horizontal="left" vertical="center" shrinkToFit="1"/>
    </xf>
    <xf numFmtId="0" fontId="7" fillId="0" borderId="24" xfId="8" applyFont="1" applyBorder="1" applyAlignment="1">
      <alignment vertical="center" shrinkToFit="1"/>
    </xf>
    <xf numFmtId="0" fontId="7" fillId="0" borderId="31" xfId="8" applyFont="1" applyBorder="1" applyAlignment="1">
      <alignment vertical="center" shrinkToFit="1"/>
    </xf>
    <xf numFmtId="0" fontId="7" fillId="0" borderId="23" xfId="8" applyFont="1" applyBorder="1" applyAlignment="1">
      <alignment vertical="center" shrinkToFit="1"/>
    </xf>
    <xf numFmtId="9" fontId="7" fillId="3" borderId="46" xfId="7" applyFont="1" applyFill="1" applyBorder="1" applyAlignment="1">
      <alignment horizontal="center" vertical="center"/>
    </xf>
    <xf numFmtId="9" fontId="7" fillId="3" borderId="45" xfId="7" applyFont="1" applyFill="1" applyBorder="1" applyAlignment="1">
      <alignment horizontal="center" vertical="center"/>
    </xf>
    <xf numFmtId="9" fontId="7" fillId="3" borderId="51" xfId="7" applyFont="1" applyFill="1" applyBorder="1" applyAlignment="1">
      <alignment horizontal="center" vertical="center"/>
    </xf>
    <xf numFmtId="0" fontId="7" fillId="0" borderId="0" xfId="8" applyFont="1" applyAlignment="1">
      <alignment vertical="center"/>
    </xf>
    <xf numFmtId="0" fontId="7" fillId="0" borderId="1" xfId="6" applyNumberFormat="1" applyFont="1" applyBorder="1" applyAlignment="1">
      <alignment vertical="center"/>
    </xf>
    <xf numFmtId="0" fontId="7" fillId="0" borderId="2" xfId="6" applyNumberFormat="1" applyFont="1" applyBorder="1" applyAlignment="1">
      <alignment vertical="center"/>
    </xf>
    <xf numFmtId="0" fontId="7" fillId="0" borderId="3" xfId="6" applyNumberFormat="1" applyFont="1" applyBorder="1" applyAlignment="1">
      <alignment vertical="center"/>
    </xf>
    <xf numFmtId="38" fontId="7" fillId="0" borderId="4" xfId="6" applyFont="1" applyBorder="1" applyAlignment="1">
      <alignment horizontal="center" vertical="center"/>
    </xf>
    <xf numFmtId="38" fontId="7" fillId="0" borderId="4" xfId="6" applyFont="1" applyFill="1" applyBorder="1" applyAlignment="1">
      <alignment horizontal="center" vertical="center"/>
    </xf>
    <xf numFmtId="0" fontId="7" fillId="0" borderId="5" xfId="6" applyNumberFormat="1" applyFont="1" applyBorder="1" applyAlignment="1">
      <alignment vertical="center"/>
    </xf>
    <xf numFmtId="0" fontId="7" fillId="0" borderId="0" xfId="6" applyNumberFormat="1" applyFont="1" applyBorder="1" applyAlignment="1">
      <alignment vertical="center"/>
    </xf>
    <xf numFmtId="0" fontId="7" fillId="0" borderId="6" xfId="6" applyNumberFormat="1" applyFont="1" applyBorder="1" applyAlignment="1">
      <alignment vertical="center"/>
    </xf>
    <xf numFmtId="0" fontId="7" fillId="0" borderId="7" xfId="6" applyNumberFormat="1" applyFont="1" applyBorder="1" applyAlignment="1">
      <alignment horizontal="center" vertical="center"/>
    </xf>
    <xf numFmtId="0" fontId="7" fillId="0" borderId="7" xfId="6" applyNumberFormat="1" applyFont="1" applyFill="1" applyBorder="1" applyAlignment="1">
      <alignment horizontal="center" vertical="center"/>
    </xf>
    <xf numFmtId="0" fontId="7" fillId="2" borderId="8" xfId="6" applyNumberFormat="1" applyFont="1" applyFill="1" applyBorder="1" applyAlignment="1">
      <alignment horizontal="left" vertical="center"/>
    </xf>
    <xf numFmtId="0" fontId="7" fillId="2" borderId="9" xfId="6" applyNumberFormat="1" applyFont="1" applyFill="1" applyBorder="1" applyAlignment="1">
      <alignment horizontal="left" vertical="center"/>
    </xf>
    <xf numFmtId="0" fontId="7" fillId="2" borderId="10" xfId="6" applyNumberFormat="1" applyFont="1" applyFill="1" applyBorder="1" applyAlignment="1">
      <alignment horizontal="left" vertical="center"/>
    </xf>
    <xf numFmtId="3" fontId="7" fillId="2" borderId="11" xfId="6" applyNumberFormat="1" applyFont="1" applyFill="1" applyBorder="1" applyAlignment="1">
      <alignment horizontal="right" vertical="center"/>
    </xf>
    <xf numFmtId="38" fontId="7" fillId="2" borderId="11" xfId="6" applyFont="1" applyFill="1" applyBorder="1" applyAlignment="1">
      <alignment horizontal="right" vertical="center"/>
    </xf>
    <xf numFmtId="0" fontId="7" fillId="2" borderId="5" xfId="8" applyFont="1" applyFill="1" applyBorder="1" applyAlignment="1">
      <alignment vertical="center"/>
    </xf>
    <xf numFmtId="0" fontId="7" fillId="0" borderId="1" xfId="6" applyNumberFormat="1" applyFont="1" applyBorder="1" applyAlignment="1">
      <alignment horizontal="left" vertical="center"/>
    </xf>
    <xf numFmtId="0" fontId="7" fillId="0" borderId="2" xfId="6" applyNumberFormat="1" applyFont="1" applyBorder="1" applyAlignment="1">
      <alignment horizontal="left" vertical="center"/>
    </xf>
    <xf numFmtId="0" fontId="7" fillId="0" borderId="3" xfId="8" applyFont="1" applyBorder="1" applyAlignment="1">
      <alignment vertical="center"/>
    </xf>
    <xf numFmtId="3" fontId="7" fillId="0" borderId="4" xfId="6" applyNumberFormat="1" applyFont="1" applyBorder="1" applyAlignment="1">
      <alignment horizontal="right" vertical="center"/>
    </xf>
    <xf numFmtId="38" fontId="7" fillId="0" borderId="4" xfId="6" applyFont="1" applyFill="1" applyBorder="1" applyAlignment="1">
      <alignment horizontal="right" vertical="center"/>
    </xf>
    <xf numFmtId="0" fontId="7" fillId="0" borderId="5" xfId="8" applyFont="1" applyBorder="1" applyAlignment="1">
      <alignment vertical="center"/>
    </xf>
    <xf numFmtId="0" fontId="7" fillId="0" borderId="12" xfId="6" applyNumberFormat="1" applyFont="1" applyBorder="1" applyAlignment="1">
      <alignment horizontal="left" vertical="center"/>
    </xf>
    <xf numFmtId="0" fontId="7" fillId="0" borderId="13" xfId="6" applyNumberFormat="1" applyFont="1" applyBorder="1" applyAlignment="1">
      <alignment horizontal="left" vertical="center"/>
    </xf>
    <xf numFmtId="0" fontId="7" fillId="0" borderId="14" xfId="8" applyFont="1" applyBorder="1" applyAlignment="1">
      <alignment vertical="center" shrinkToFit="1"/>
    </xf>
    <xf numFmtId="3" fontId="7" fillId="3" borderId="15" xfId="6" applyNumberFormat="1" applyFont="1" applyFill="1" applyBorder="1" applyAlignment="1">
      <alignment horizontal="right" vertical="center"/>
    </xf>
    <xf numFmtId="38" fontId="7" fillId="0" borderId="15" xfId="6" applyFont="1" applyFill="1" applyBorder="1" applyAlignment="1">
      <alignment horizontal="right" vertical="center"/>
    </xf>
    <xf numFmtId="0" fontId="7" fillId="3" borderId="16" xfId="8" applyFont="1" applyFill="1" applyBorder="1" applyAlignment="1">
      <alignment horizontal="left" vertical="center"/>
    </xf>
    <xf numFmtId="0" fontId="7" fillId="3" borderId="17" xfId="8" applyFont="1" applyFill="1" applyBorder="1" applyAlignment="1">
      <alignment horizontal="left" vertical="center"/>
    </xf>
    <xf numFmtId="0" fontId="7" fillId="3" borderId="18" xfId="8" applyFont="1" applyFill="1" applyBorder="1" applyAlignment="1">
      <alignment vertical="center" shrinkToFit="1"/>
    </xf>
    <xf numFmtId="3" fontId="7" fillId="3" borderId="19" xfId="6" applyNumberFormat="1" applyFont="1" applyFill="1" applyBorder="1" applyAlignment="1">
      <alignment horizontal="right" vertical="center"/>
    </xf>
    <xf numFmtId="38" fontId="7" fillId="0" borderId="19" xfId="6" applyFont="1" applyFill="1" applyBorder="1" applyAlignment="1">
      <alignment horizontal="right" vertical="center"/>
    </xf>
    <xf numFmtId="0" fontId="7" fillId="2" borderId="7" xfId="8" applyFont="1" applyFill="1" applyBorder="1" applyAlignment="1">
      <alignment vertical="center"/>
    </xf>
    <xf numFmtId="0" fontId="7" fillId="0" borderId="3" xfId="8" applyFont="1" applyBorder="1" applyAlignment="1">
      <alignment vertical="center" shrinkToFit="1"/>
    </xf>
    <xf numFmtId="38" fontId="7" fillId="0" borderId="4" xfId="6" applyFont="1" applyBorder="1" applyAlignment="1">
      <alignment horizontal="right" vertical="center"/>
    </xf>
    <xf numFmtId="0" fontId="7" fillId="3" borderId="1" xfId="8" applyFont="1" applyFill="1" applyBorder="1" applyAlignment="1">
      <alignment vertical="center"/>
    </xf>
    <xf numFmtId="0" fontId="7" fillId="3" borderId="2" xfId="8" applyFont="1" applyFill="1" applyBorder="1" applyAlignment="1">
      <alignment vertical="center"/>
    </xf>
    <xf numFmtId="0" fontId="7" fillId="3" borderId="3" xfId="6" applyNumberFormat="1" applyFont="1" applyFill="1" applyBorder="1" applyAlignment="1">
      <alignment vertical="center" shrinkToFit="1"/>
    </xf>
    <xf numFmtId="3" fontId="7" fillId="3" borderId="4" xfId="6" applyNumberFormat="1" applyFont="1" applyFill="1" applyBorder="1" applyAlignment="1">
      <alignment horizontal="right" vertical="center"/>
    </xf>
    <xf numFmtId="0" fontId="7" fillId="2" borderId="1" xfId="8" applyFont="1" applyFill="1" applyBorder="1" applyAlignment="1">
      <alignment horizontal="left" vertical="center"/>
    </xf>
    <xf numFmtId="0" fontId="7" fillId="2" borderId="20" xfId="8" applyFont="1" applyFill="1" applyBorder="1" applyAlignment="1">
      <alignment horizontal="left" vertical="center"/>
    </xf>
    <xf numFmtId="0" fontId="7" fillId="2" borderId="2" xfId="8" applyFont="1" applyFill="1" applyBorder="1" applyAlignment="1">
      <alignment horizontal="left" vertical="center"/>
    </xf>
    <xf numFmtId="0" fontId="7" fillId="2" borderId="3" xfId="8" applyFont="1" applyFill="1" applyBorder="1" applyAlignment="1">
      <alignment vertical="center" shrinkToFit="1"/>
    </xf>
    <xf numFmtId="3" fontId="7" fillId="2" borderId="4" xfId="6" applyNumberFormat="1" applyFont="1" applyFill="1" applyBorder="1" applyAlignment="1">
      <alignment horizontal="right" vertical="center"/>
    </xf>
    <xf numFmtId="38" fontId="7" fillId="2" borderId="4" xfId="6" applyFont="1" applyFill="1" applyBorder="1" applyAlignment="1">
      <alignment horizontal="right" vertical="center"/>
    </xf>
    <xf numFmtId="0" fontId="7" fillId="0" borderId="1" xfId="8" applyFont="1" applyBorder="1" applyAlignment="1">
      <alignment horizontal="left" vertical="center"/>
    </xf>
    <xf numFmtId="0" fontId="7" fillId="0" borderId="2" xfId="8" applyFont="1" applyBorder="1" applyAlignment="1">
      <alignment horizontal="left" vertical="center"/>
    </xf>
    <xf numFmtId="0" fontId="7" fillId="0" borderId="4" xfId="6" applyNumberFormat="1" applyFont="1" applyBorder="1" applyAlignment="1">
      <alignment horizontal="left" vertical="center"/>
    </xf>
    <xf numFmtId="0" fontId="7" fillId="0" borderId="21" xfId="8" applyFont="1" applyBorder="1" applyAlignment="1">
      <alignment vertical="center"/>
    </xf>
    <xf numFmtId="0" fontId="7" fillId="0" borderId="22" xfId="8" applyFont="1" applyBorder="1" applyAlignment="1">
      <alignment vertical="center" shrinkToFit="1"/>
    </xf>
    <xf numFmtId="0" fontId="7" fillId="0" borderId="7" xfId="8" applyFont="1" applyBorder="1" applyAlignment="1">
      <alignment vertical="center"/>
    </xf>
    <xf numFmtId="0" fontId="7" fillId="0" borderId="14" xfId="6" applyNumberFormat="1" applyFont="1" applyBorder="1" applyAlignment="1">
      <alignment vertical="center" shrinkToFit="1"/>
    </xf>
    <xf numFmtId="0" fontId="7" fillId="0" borderId="23" xfId="8" applyFont="1" applyBorder="1" applyAlignment="1">
      <alignment horizontal="left" vertical="center"/>
    </xf>
    <xf numFmtId="0" fontId="7" fillId="0" borderId="24" xfId="8" applyFont="1" applyBorder="1" applyAlignment="1">
      <alignment vertical="center" shrinkToFit="1"/>
    </xf>
    <xf numFmtId="3" fontId="7" fillId="3" borderId="25" xfId="6" applyNumberFormat="1" applyFont="1" applyFill="1" applyBorder="1" applyAlignment="1">
      <alignment horizontal="right" vertical="center"/>
    </xf>
    <xf numFmtId="38" fontId="7" fillId="0" borderId="25" xfId="6" applyFont="1" applyFill="1" applyBorder="1" applyAlignment="1">
      <alignment horizontal="right" vertical="center"/>
    </xf>
    <xf numFmtId="0" fontId="7" fillId="0" borderId="26" xfId="8" applyFont="1" applyBorder="1" applyAlignment="1">
      <alignment horizontal="left" vertical="center"/>
    </xf>
    <xf numFmtId="0" fontId="7" fillId="0" borderId="27" xfId="8" applyFont="1" applyBorder="1" applyAlignment="1">
      <alignment vertical="center" shrinkToFit="1"/>
    </xf>
    <xf numFmtId="3" fontId="7" fillId="0" borderId="28" xfId="6" applyNumberFormat="1" applyFont="1" applyFill="1" applyBorder="1" applyAlignment="1">
      <alignment horizontal="right" vertical="center"/>
    </xf>
    <xf numFmtId="0" fontId="7" fillId="0" borderId="29" xfId="8" applyFont="1" applyBorder="1" applyAlignment="1">
      <alignment vertical="center" shrinkToFit="1"/>
    </xf>
    <xf numFmtId="0" fontId="7" fillId="0" borderId="5" xfId="8" applyFont="1" applyBorder="1" applyAlignment="1">
      <alignment horizontal="left" vertical="center"/>
    </xf>
    <xf numFmtId="3" fontId="7" fillId="3" borderId="28" xfId="6" applyNumberFormat="1" applyFont="1" applyFill="1" applyBorder="1" applyAlignment="1">
      <alignment horizontal="right" vertical="center"/>
    </xf>
    <xf numFmtId="0" fontId="7" fillId="3" borderId="29" xfId="8" applyFont="1" applyFill="1" applyBorder="1" applyAlignment="1">
      <alignment vertical="center" shrinkToFit="1"/>
    </xf>
    <xf numFmtId="0" fontId="7" fillId="3" borderId="30" xfId="8" applyFont="1" applyFill="1" applyBorder="1" applyAlignment="1">
      <alignment vertical="center" shrinkToFit="1"/>
    </xf>
    <xf numFmtId="38" fontId="7" fillId="0" borderId="28" xfId="6" applyFont="1" applyFill="1" applyBorder="1" applyAlignment="1">
      <alignment horizontal="right" vertical="center"/>
    </xf>
    <xf numFmtId="3" fontId="7" fillId="0" borderId="4" xfId="6" applyNumberFormat="1" applyFont="1" applyFill="1" applyBorder="1" applyAlignment="1">
      <alignment horizontal="right" vertical="center"/>
    </xf>
    <xf numFmtId="0" fontId="7" fillId="0" borderId="12" xfId="8" applyFont="1" applyBorder="1" applyAlignment="1">
      <alignment horizontal="left" vertical="center"/>
    </xf>
    <xf numFmtId="0" fontId="7" fillId="3" borderId="27" xfId="8" applyFont="1" applyFill="1" applyBorder="1" applyAlignment="1">
      <alignment vertical="center" shrinkToFit="1"/>
    </xf>
    <xf numFmtId="0" fontId="7" fillId="0" borderId="13" xfId="8" applyFont="1" applyBorder="1" applyAlignment="1">
      <alignment horizontal="left" vertical="center"/>
    </xf>
    <xf numFmtId="0" fontId="7" fillId="3" borderId="23" xfId="8" applyFont="1" applyFill="1" applyBorder="1" applyAlignment="1">
      <alignment horizontal="left" vertical="center"/>
    </xf>
    <xf numFmtId="0" fontId="7" fillId="3" borderId="31" xfId="8" applyFont="1" applyFill="1" applyBorder="1" applyAlignment="1">
      <alignment horizontal="left" vertical="center"/>
    </xf>
    <xf numFmtId="0" fontId="7" fillId="3" borderId="24" xfId="8" applyFont="1" applyFill="1" applyBorder="1" applyAlignment="1">
      <alignment vertical="center" shrinkToFit="1"/>
    </xf>
    <xf numFmtId="0" fontId="7" fillId="3" borderId="32" xfId="8" applyFont="1" applyFill="1" applyBorder="1" applyAlignment="1">
      <alignment vertical="center"/>
    </xf>
    <xf numFmtId="0" fontId="7" fillId="3" borderId="33" xfId="8" applyFont="1" applyFill="1" applyBorder="1" applyAlignment="1">
      <alignment vertical="center"/>
    </xf>
    <xf numFmtId="0" fontId="7" fillId="3" borderId="34" xfId="8" applyFont="1" applyFill="1" applyBorder="1" applyAlignment="1">
      <alignment vertical="center" shrinkToFit="1"/>
    </xf>
    <xf numFmtId="3" fontId="7" fillId="3" borderId="35" xfId="6" applyNumberFormat="1" applyFont="1" applyFill="1" applyBorder="1" applyAlignment="1">
      <alignment horizontal="right" vertical="center"/>
    </xf>
    <xf numFmtId="38" fontId="7" fillId="0" borderId="35" xfId="6" applyFont="1" applyFill="1" applyBorder="1" applyAlignment="1">
      <alignment horizontal="right" vertical="center"/>
    </xf>
    <xf numFmtId="0" fontId="7" fillId="0" borderId="12" xfId="8" applyFont="1" applyBorder="1" applyAlignment="1">
      <alignment vertical="center"/>
    </xf>
    <xf numFmtId="0" fontId="7" fillId="0" borderId="13" xfId="8" applyFont="1" applyBorder="1" applyAlignment="1">
      <alignment vertical="center"/>
    </xf>
    <xf numFmtId="0" fontId="7" fillId="0" borderId="14" xfId="8" applyFont="1" applyBorder="1" applyAlignment="1">
      <alignment vertical="center"/>
    </xf>
    <xf numFmtId="38" fontId="7" fillId="0" borderId="15" xfId="6" applyFont="1" applyBorder="1" applyAlignment="1">
      <alignment vertical="center"/>
    </xf>
    <xf numFmtId="0" fontId="7" fillId="0" borderId="23" xfId="8" applyFont="1" applyBorder="1" applyAlignment="1">
      <alignment vertical="center"/>
    </xf>
    <xf numFmtId="0" fontId="7" fillId="0" borderId="31" xfId="8" applyFont="1" applyBorder="1" applyAlignment="1">
      <alignment vertical="center"/>
    </xf>
    <xf numFmtId="0" fontId="7" fillId="0" borderId="24" xfId="8" applyFont="1" applyBorder="1" applyAlignment="1">
      <alignment vertical="center"/>
    </xf>
    <xf numFmtId="38" fontId="7" fillId="0" borderId="25" xfId="6" applyFont="1" applyBorder="1" applyAlignment="1">
      <alignment vertical="center"/>
    </xf>
    <xf numFmtId="0" fontId="7" fillId="0" borderId="36" xfId="8" applyFont="1" applyBorder="1" applyAlignment="1">
      <alignment vertical="center"/>
    </xf>
    <xf numFmtId="0" fontId="7" fillId="0" borderId="27" xfId="8" applyFont="1" applyBorder="1" applyAlignment="1">
      <alignment vertical="center"/>
    </xf>
    <xf numFmtId="38" fontId="7" fillId="3" borderId="25" xfId="6" applyFont="1" applyFill="1" applyBorder="1" applyAlignment="1">
      <alignment vertical="center"/>
    </xf>
    <xf numFmtId="38" fontId="7" fillId="0" borderId="28" xfId="6" applyFont="1" applyFill="1" applyBorder="1" applyAlignment="1">
      <alignment vertical="center"/>
    </xf>
    <xf numFmtId="0" fontId="7" fillId="3" borderId="12" xfId="8" applyFont="1" applyFill="1" applyBorder="1" applyAlignment="1">
      <alignment vertical="center"/>
    </xf>
    <xf numFmtId="0" fontId="7" fillId="3" borderId="13" xfId="8" applyFont="1" applyFill="1" applyBorder="1" applyAlignment="1">
      <alignment vertical="center"/>
    </xf>
    <xf numFmtId="0" fontId="7" fillId="3" borderId="14" xfId="8" applyFont="1" applyFill="1" applyBorder="1" applyAlignment="1">
      <alignment vertical="center"/>
    </xf>
    <xf numFmtId="38" fontId="7" fillId="3" borderId="15" xfId="6" applyFont="1" applyFill="1" applyBorder="1" applyAlignment="1">
      <alignment vertical="center"/>
    </xf>
    <xf numFmtId="0" fontId="7" fillId="3" borderId="23" xfId="8" applyFont="1" applyFill="1" applyBorder="1" applyAlignment="1">
      <alignment vertical="center"/>
    </xf>
    <xf numFmtId="0" fontId="7" fillId="3" borderId="31" xfId="8" applyFont="1" applyFill="1" applyBorder="1" applyAlignment="1">
      <alignment vertical="center"/>
    </xf>
    <xf numFmtId="0" fontId="7" fillId="3" borderId="24" xfId="8" applyFont="1" applyFill="1" applyBorder="1" applyAlignment="1">
      <alignment vertical="center"/>
    </xf>
    <xf numFmtId="0" fontId="7" fillId="3" borderId="16" xfId="8" applyFont="1" applyFill="1" applyBorder="1" applyAlignment="1">
      <alignment vertical="center"/>
    </xf>
    <xf numFmtId="0" fontId="7" fillId="3" borderId="17" xfId="8" applyFont="1" applyFill="1" applyBorder="1" applyAlignment="1">
      <alignment vertical="center"/>
    </xf>
    <xf numFmtId="0" fontId="7" fillId="2" borderId="1" xfId="6" applyNumberFormat="1" applyFont="1" applyFill="1" applyBorder="1" applyAlignment="1">
      <alignment horizontal="left" vertical="center"/>
    </xf>
    <xf numFmtId="0" fontId="7" fillId="2" borderId="20" xfId="6" applyNumberFormat="1" applyFont="1" applyFill="1" applyBorder="1" applyAlignment="1">
      <alignment horizontal="left" vertical="center"/>
    </xf>
    <xf numFmtId="0" fontId="7" fillId="2" borderId="22" xfId="6" applyNumberFormat="1" applyFont="1" applyFill="1" applyBorder="1" applyAlignment="1">
      <alignment horizontal="left" vertical="center"/>
    </xf>
    <xf numFmtId="38" fontId="7" fillId="2" borderId="37" xfId="6" applyFont="1" applyFill="1" applyBorder="1" applyAlignment="1">
      <alignment horizontal="right" vertical="center"/>
    </xf>
    <xf numFmtId="0" fontId="7" fillId="0" borderId="38" xfId="8" applyFont="1" applyBorder="1" applyAlignment="1">
      <alignment vertical="center"/>
    </xf>
    <xf numFmtId="0" fontId="7" fillId="0" borderId="39" xfId="8" applyFont="1" applyBorder="1" applyAlignment="1">
      <alignment vertical="center"/>
    </xf>
    <xf numFmtId="38" fontId="7" fillId="0" borderId="40" xfId="6" applyFont="1" applyBorder="1" applyAlignment="1">
      <alignment vertical="center"/>
    </xf>
    <xf numFmtId="0" fontId="9" fillId="0" borderId="12" xfId="8" applyFont="1" applyBorder="1" applyAlignment="1">
      <alignment vertical="center"/>
    </xf>
    <xf numFmtId="0" fontId="9" fillId="0" borderId="23" xfId="8" applyFont="1" applyBorder="1" applyAlignment="1">
      <alignment vertical="center"/>
    </xf>
    <xf numFmtId="0" fontId="7" fillId="2" borderId="21" xfId="8" applyFont="1" applyFill="1" applyBorder="1" applyAlignment="1">
      <alignment vertical="center"/>
    </xf>
    <xf numFmtId="0" fontId="7" fillId="2" borderId="20" xfId="8" applyFont="1" applyFill="1" applyBorder="1" applyAlignment="1">
      <alignment vertical="center"/>
    </xf>
    <xf numFmtId="0" fontId="7" fillId="2" borderId="22" xfId="8" applyFont="1" applyFill="1" applyBorder="1" applyAlignment="1">
      <alignment vertical="center"/>
    </xf>
    <xf numFmtId="0" fontId="7" fillId="0" borderId="1" xfId="6" applyNumberFormat="1" applyFont="1" applyFill="1" applyBorder="1" applyAlignment="1">
      <alignment horizontal="left" vertical="center"/>
    </xf>
    <xf numFmtId="0" fontId="7" fillId="0" borderId="2" xfId="6" applyNumberFormat="1" applyFont="1" applyFill="1" applyBorder="1" applyAlignment="1">
      <alignment horizontal="left" vertical="center"/>
    </xf>
    <xf numFmtId="0" fontId="7" fillId="0" borderId="12" xfId="6" applyNumberFormat="1" applyFont="1" applyFill="1" applyBorder="1" applyAlignment="1">
      <alignment horizontal="left" vertical="center"/>
    </xf>
    <xf numFmtId="0" fontId="7" fillId="0" borderId="20" xfId="8" applyFont="1" applyBorder="1" applyAlignment="1">
      <alignment vertical="center"/>
    </xf>
    <xf numFmtId="0" fontId="7" fillId="0" borderId="0" xfId="8" applyFont="1" applyAlignment="1">
      <alignment horizontal="left" vertical="center"/>
    </xf>
    <xf numFmtId="3" fontId="7" fillId="0" borderId="0" xfId="6" applyNumberFormat="1" applyFont="1" applyFill="1" applyBorder="1" applyAlignment="1">
      <alignment horizontal="right" vertical="center"/>
    </xf>
    <xf numFmtId="38" fontId="7" fillId="0" borderId="0" xfId="6" applyFont="1" applyFill="1" applyBorder="1" applyAlignment="1">
      <alignment horizontal="right" vertical="center"/>
    </xf>
    <xf numFmtId="0" fontId="7" fillId="2" borderId="41" xfId="8" applyFont="1" applyFill="1" applyBorder="1" applyAlignment="1">
      <alignment horizontal="left" vertical="center"/>
    </xf>
    <xf numFmtId="0" fontId="7" fillId="2" borderId="42" xfId="8" applyFont="1" applyFill="1" applyBorder="1" applyAlignment="1">
      <alignment vertical="center"/>
    </xf>
    <xf numFmtId="0" fontId="7" fillId="0" borderId="20" xfId="6" applyNumberFormat="1" applyFont="1" applyBorder="1" applyAlignment="1">
      <alignment horizontal="left" vertical="center"/>
    </xf>
    <xf numFmtId="38" fontId="7" fillId="0" borderId="37" xfId="6" applyFont="1" applyFill="1" applyBorder="1" applyAlignment="1">
      <alignment horizontal="right" vertical="center"/>
    </xf>
    <xf numFmtId="0" fontId="6" fillId="0" borderId="23" xfId="8" applyFont="1" applyBorder="1" applyAlignment="1">
      <alignment vertical="center"/>
    </xf>
    <xf numFmtId="0" fontId="10" fillId="0" borderId="23" xfId="8" applyFont="1" applyBorder="1" applyAlignment="1">
      <alignment vertical="center"/>
    </xf>
    <xf numFmtId="0" fontId="7" fillId="3" borderId="36" xfId="8" applyFont="1" applyFill="1" applyBorder="1" applyAlignment="1">
      <alignment vertical="center"/>
    </xf>
    <xf numFmtId="0" fontId="7" fillId="3" borderId="27" xfId="8" applyFont="1" applyFill="1" applyBorder="1" applyAlignment="1">
      <alignment vertical="center"/>
    </xf>
    <xf numFmtId="0" fontId="7" fillId="3" borderId="26" xfId="8" applyFont="1" applyFill="1" applyBorder="1" applyAlignment="1">
      <alignment vertical="center"/>
    </xf>
    <xf numFmtId="0" fontId="7" fillId="2" borderId="2" xfId="8" applyFont="1" applyFill="1" applyBorder="1" applyAlignment="1">
      <alignment vertical="center"/>
    </xf>
    <xf numFmtId="0" fontId="7" fillId="2" borderId="3" xfId="8" applyFont="1" applyFill="1" applyBorder="1" applyAlignment="1">
      <alignment vertical="center"/>
    </xf>
    <xf numFmtId="3" fontId="7" fillId="0" borderId="25" xfId="6" applyNumberFormat="1" applyFont="1" applyFill="1" applyBorder="1" applyAlignment="1">
      <alignment horizontal="right" vertical="center"/>
    </xf>
    <xf numFmtId="3" fontId="7" fillId="0" borderId="15" xfId="6" applyNumberFormat="1" applyFont="1" applyBorder="1" applyAlignment="1">
      <alignment horizontal="right" vertical="center"/>
    </xf>
    <xf numFmtId="0" fontId="7" fillId="0" borderId="31" xfId="6" applyNumberFormat="1" applyFont="1" applyBorder="1" applyAlignment="1">
      <alignment horizontal="left" vertical="center"/>
    </xf>
    <xf numFmtId="0" fontId="7" fillId="3" borderId="18" xfId="8" applyFont="1" applyFill="1" applyBorder="1" applyAlignment="1">
      <alignment vertical="center"/>
    </xf>
    <xf numFmtId="0" fontId="7" fillId="2" borderId="43" xfId="8" applyFont="1" applyFill="1" applyBorder="1" applyAlignment="1">
      <alignment vertical="center"/>
    </xf>
    <xf numFmtId="38" fontId="7" fillId="0" borderId="40" xfId="6" applyFont="1" applyFill="1" applyBorder="1" applyAlignment="1">
      <alignment horizontal="right" vertical="center"/>
    </xf>
    <xf numFmtId="0" fontId="5" fillId="0" borderId="21" xfId="8" applyFont="1" applyBorder="1" applyAlignment="1">
      <alignment vertical="center"/>
    </xf>
    <xf numFmtId="3" fontId="7" fillId="3" borderId="40" xfId="6" applyNumberFormat="1" applyFont="1" applyFill="1" applyBorder="1" applyAlignment="1">
      <alignment horizontal="right" vertical="center"/>
    </xf>
    <xf numFmtId="0" fontId="7" fillId="0" borderId="39" xfId="8" applyFont="1" applyBorder="1" applyAlignment="1">
      <alignment vertical="center" shrinkToFit="1"/>
    </xf>
    <xf numFmtId="0" fontId="11" fillId="0" borderId="6" xfId="6" applyNumberFormat="1" applyFont="1" applyBorder="1" applyAlignment="1">
      <alignment horizontal="center" vertical="center"/>
    </xf>
    <xf numFmtId="0" fontId="7" fillId="0" borderId="18" xfId="8" applyFont="1" applyBorder="1" applyAlignment="1">
      <alignment vertical="center"/>
    </xf>
    <xf numFmtId="38" fontId="7" fillId="3" borderId="40" xfId="6" applyFont="1" applyFill="1" applyBorder="1" applyAlignment="1">
      <alignment vertical="center"/>
    </xf>
    <xf numFmtId="0" fontId="7" fillId="0" borderId="38" xfId="6" applyNumberFormat="1" applyFont="1" applyBorder="1" applyAlignment="1">
      <alignment horizontal="left" vertical="center"/>
    </xf>
    <xf numFmtId="0" fontId="7" fillId="2" borderId="44" xfId="8" applyFont="1" applyFill="1" applyBorder="1" applyAlignment="1">
      <alignment horizontal="left" vertical="center"/>
    </xf>
    <xf numFmtId="3" fontId="7" fillId="2" borderId="37" xfId="6" applyNumberFormat="1" applyFont="1" applyFill="1" applyBorder="1" applyAlignment="1">
      <alignment horizontal="right" vertical="center"/>
    </xf>
    <xf numFmtId="0" fontId="7" fillId="0" borderId="45" xfId="6" applyNumberFormat="1" applyFont="1" applyFill="1" applyBorder="1" applyAlignment="1">
      <alignment horizontal="left" vertical="center"/>
    </xf>
    <xf numFmtId="0" fontId="7" fillId="0" borderId="45" xfId="6" applyNumberFormat="1" applyFont="1" applyBorder="1" applyAlignment="1">
      <alignment horizontal="left" vertical="center"/>
    </xf>
    <xf numFmtId="0" fontId="7" fillId="0" borderId="46" xfId="8" applyFont="1" applyBorder="1" applyAlignment="1">
      <alignment vertical="center"/>
    </xf>
    <xf numFmtId="38" fontId="7" fillId="0" borderId="47" xfId="6" applyFont="1" applyFill="1" applyBorder="1" applyAlignment="1">
      <alignment horizontal="right" vertical="center"/>
    </xf>
    <xf numFmtId="0" fontId="7" fillId="2" borderId="48" xfId="8" applyFont="1" applyFill="1" applyBorder="1" applyAlignment="1">
      <alignment vertical="center"/>
    </xf>
    <xf numFmtId="0" fontId="7" fillId="0" borderId="20" xfId="6" applyNumberFormat="1" applyFont="1" applyFill="1" applyBorder="1" applyAlignment="1">
      <alignment horizontal="left" vertical="center"/>
    </xf>
    <xf numFmtId="0" fontId="7" fillId="0" borderId="22" xfId="8" applyFont="1" applyBorder="1" applyAlignment="1">
      <alignment vertical="center"/>
    </xf>
    <xf numFmtId="3" fontId="7" fillId="3" borderId="37" xfId="6" applyNumberFormat="1" applyFont="1" applyFill="1" applyBorder="1" applyAlignment="1">
      <alignment horizontal="right" vertical="center"/>
    </xf>
    <xf numFmtId="3" fontId="7" fillId="3" borderId="47" xfId="6" applyNumberFormat="1" applyFont="1" applyFill="1" applyBorder="1" applyAlignment="1">
      <alignment horizontal="right" vertical="center"/>
    </xf>
    <xf numFmtId="38" fontId="7" fillId="0" borderId="40" xfId="6" applyFont="1" applyFill="1" applyBorder="1" applyAlignment="1">
      <alignment vertical="center"/>
    </xf>
    <xf numFmtId="0" fontId="11" fillId="0" borderId="0" xfId="8" applyFont="1" applyAlignment="1">
      <alignment vertical="center"/>
    </xf>
    <xf numFmtId="0" fontId="11" fillId="0" borderId="1" xfId="6" applyNumberFormat="1" applyFont="1" applyBorder="1" applyAlignment="1">
      <alignment vertical="center"/>
    </xf>
    <xf numFmtId="0" fontId="11" fillId="0" borderId="2" xfId="6" applyNumberFormat="1" applyFont="1" applyBorder="1" applyAlignment="1">
      <alignment vertical="center"/>
    </xf>
    <xf numFmtId="0" fontId="11" fillId="0" borderId="3" xfId="6" applyNumberFormat="1" applyFont="1" applyBorder="1" applyAlignment="1">
      <alignment vertical="center"/>
    </xf>
    <xf numFmtId="38" fontId="11" fillId="0" borderId="4" xfId="6" applyFont="1" applyFill="1" applyBorder="1" applyAlignment="1">
      <alignment horizontal="center" vertical="center"/>
    </xf>
    <xf numFmtId="0" fontId="11" fillId="0" borderId="5" xfId="6" applyNumberFormat="1" applyFont="1" applyBorder="1" applyAlignment="1">
      <alignment vertical="center"/>
    </xf>
    <xf numFmtId="0" fontId="11" fillId="0" borderId="0" xfId="6" applyNumberFormat="1" applyFont="1" applyBorder="1" applyAlignment="1">
      <alignment vertical="center"/>
    </xf>
    <xf numFmtId="0" fontId="11" fillId="0" borderId="0" xfId="6" applyNumberFormat="1" applyFont="1" applyBorder="1" applyAlignment="1">
      <alignment horizontal="center" vertical="center"/>
    </xf>
    <xf numFmtId="0" fontId="11" fillId="0" borderId="6" xfId="6" applyNumberFormat="1" applyFont="1" applyBorder="1" applyAlignment="1">
      <alignment vertical="center"/>
    </xf>
    <xf numFmtId="0" fontId="11" fillId="0" borderId="7" xfId="6" applyNumberFormat="1" applyFont="1" applyFill="1" applyBorder="1" applyAlignment="1">
      <alignment horizontal="center" vertical="center"/>
    </xf>
    <xf numFmtId="0" fontId="11" fillId="2" borderId="8" xfId="6" applyNumberFormat="1" applyFont="1" applyFill="1" applyBorder="1" applyAlignment="1">
      <alignment horizontal="left" vertical="center"/>
    </xf>
    <xf numFmtId="0" fontId="11" fillId="2" borderId="9" xfId="6" applyNumberFormat="1" applyFont="1" applyFill="1" applyBorder="1" applyAlignment="1">
      <alignment horizontal="left" vertical="center"/>
    </xf>
    <xf numFmtId="0" fontId="11" fillId="2" borderId="10" xfId="6" applyNumberFormat="1" applyFont="1" applyFill="1" applyBorder="1" applyAlignment="1">
      <alignment horizontal="left" vertical="center"/>
    </xf>
    <xf numFmtId="3" fontId="11" fillId="2" borderId="11" xfId="6" applyNumberFormat="1" applyFont="1" applyFill="1" applyBorder="1" applyAlignment="1">
      <alignment horizontal="right" vertical="center"/>
    </xf>
    <xf numFmtId="0" fontId="11" fillId="2" borderId="5" xfId="8" applyFont="1" applyFill="1" applyBorder="1" applyAlignment="1">
      <alignment vertical="center"/>
    </xf>
    <xf numFmtId="38" fontId="11" fillId="0" borderId="1" xfId="6" applyFont="1" applyBorder="1" applyAlignment="1">
      <alignment horizontal="left" vertical="center"/>
    </xf>
    <xf numFmtId="38" fontId="11" fillId="0" borderId="2" xfId="6" applyFont="1" applyBorder="1" applyAlignment="1">
      <alignment horizontal="left" vertical="center"/>
    </xf>
    <xf numFmtId="0" fontId="11" fillId="0" borderId="3" xfId="8" applyFont="1" applyBorder="1" applyAlignment="1">
      <alignment vertical="center"/>
    </xf>
    <xf numFmtId="3" fontId="11" fillId="0" borderId="4" xfId="6" applyNumberFormat="1" applyFont="1" applyBorder="1" applyAlignment="1">
      <alignment horizontal="right" vertical="center"/>
    </xf>
    <xf numFmtId="3" fontId="11" fillId="0" borderId="4" xfId="6" applyNumberFormat="1" applyFont="1" applyFill="1" applyBorder="1" applyAlignment="1">
      <alignment horizontal="right" vertical="center"/>
    </xf>
    <xf numFmtId="0" fontId="11" fillId="0" borderId="5" xfId="8" applyFont="1" applyBorder="1" applyAlignment="1">
      <alignment vertical="center"/>
    </xf>
    <xf numFmtId="0" fontId="11" fillId="0" borderId="12" xfId="8" applyFont="1" applyBorder="1" applyAlignment="1">
      <alignment horizontal="left" vertical="center"/>
    </xf>
    <xf numFmtId="0" fontId="11" fillId="0" borderId="14" xfId="8" applyFont="1" applyBorder="1" applyAlignment="1">
      <alignment vertical="center"/>
    </xf>
    <xf numFmtId="12" fontId="11" fillId="0" borderId="14" xfId="8" applyNumberFormat="1" applyFont="1" applyBorder="1" applyAlignment="1">
      <alignment vertical="center"/>
    </xf>
    <xf numFmtId="3" fontId="11" fillId="3" borderId="15" xfId="6" applyNumberFormat="1" applyFont="1" applyFill="1" applyBorder="1" applyAlignment="1">
      <alignment horizontal="right" vertical="center"/>
    </xf>
    <xf numFmtId="3" fontId="11" fillId="0" borderId="15" xfId="6" applyNumberFormat="1" applyFont="1" applyFill="1" applyBorder="1" applyAlignment="1">
      <alignment horizontal="right" vertical="center"/>
    </xf>
    <xf numFmtId="0" fontId="11" fillId="0" borderId="16" xfId="8" applyFont="1" applyBorder="1" applyAlignment="1">
      <alignment horizontal="left" vertical="center"/>
    </xf>
    <xf numFmtId="0" fontId="11" fillId="0" borderId="18" xfId="8" applyFont="1" applyBorder="1" applyAlignment="1">
      <alignment vertical="center"/>
    </xf>
    <xf numFmtId="12" fontId="11" fillId="0" borderId="18" xfId="8" applyNumberFormat="1" applyFont="1" applyBorder="1" applyAlignment="1">
      <alignment vertical="center"/>
    </xf>
    <xf numFmtId="3" fontId="11" fillId="3" borderId="19" xfId="6" applyNumberFormat="1" applyFont="1" applyFill="1" applyBorder="1" applyAlignment="1">
      <alignment horizontal="right" vertical="center"/>
    </xf>
    <xf numFmtId="3" fontId="11" fillId="0" borderId="19" xfId="6" applyNumberFormat="1" applyFont="1" applyFill="1" applyBorder="1" applyAlignment="1">
      <alignment horizontal="right" vertical="center"/>
    </xf>
    <xf numFmtId="12" fontId="11" fillId="0" borderId="3" xfId="8" applyNumberFormat="1" applyFont="1" applyBorder="1" applyAlignment="1">
      <alignment vertical="center"/>
    </xf>
    <xf numFmtId="0" fontId="11" fillId="0" borderId="42" xfId="8" applyFont="1" applyBorder="1" applyAlignment="1">
      <alignment vertical="center"/>
    </xf>
    <xf numFmtId="0" fontId="11" fillId="2" borderId="7" xfId="8" applyFont="1" applyFill="1" applyBorder="1" applyAlignment="1">
      <alignment vertical="center"/>
    </xf>
    <xf numFmtId="0" fontId="11" fillId="2" borderId="42" xfId="8" applyFont="1" applyFill="1" applyBorder="1" applyAlignment="1">
      <alignment vertical="center"/>
    </xf>
    <xf numFmtId="0" fontId="11" fillId="0" borderId="23" xfId="8" applyFont="1" applyBorder="1" applyAlignment="1">
      <alignment horizontal="left" vertical="center"/>
    </xf>
    <xf numFmtId="0" fontId="11" fillId="0" borderId="24" xfId="8" applyFont="1" applyBorder="1" applyAlignment="1">
      <alignment vertical="center"/>
    </xf>
    <xf numFmtId="12" fontId="11" fillId="0" borderId="24" xfId="8" applyNumberFormat="1" applyFont="1" applyBorder="1" applyAlignment="1">
      <alignment vertical="center"/>
    </xf>
    <xf numFmtId="3" fontId="11" fillId="3" borderId="25" xfId="6" applyNumberFormat="1" applyFont="1" applyFill="1" applyBorder="1" applyAlignment="1">
      <alignment horizontal="right" vertical="center"/>
    </xf>
    <xf numFmtId="3" fontId="11" fillId="0" borderId="25" xfId="6" applyNumberFormat="1" applyFont="1" applyFill="1" applyBorder="1" applyAlignment="1">
      <alignment horizontal="right" vertical="center"/>
    </xf>
    <xf numFmtId="0" fontId="5" fillId="0" borderId="26" xfId="6" applyNumberFormat="1" applyFont="1" applyFill="1" applyBorder="1" applyAlignment="1">
      <alignment horizontal="left" vertical="center"/>
    </xf>
    <xf numFmtId="0" fontId="7" fillId="0" borderId="36" xfId="6" applyNumberFormat="1" applyFont="1" applyFill="1" applyBorder="1" applyAlignment="1">
      <alignment horizontal="left" vertical="center"/>
    </xf>
    <xf numFmtId="0" fontId="11" fillId="0" borderId="0" xfId="8" applyFont="1" applyAlignment="1">
      <alignment horizontal="right" vertical="center"/>
    </xf>
    <xf numFmtId="0" fontId="7" fillId="0" borderId="9" xfId="6" applyNumberFormat="1" applyFont="1" applyBorder="1" applyAlignment="1">
      <alignment vertical="center"/>
    </xf>
    <xf numFmtId="0" fontId="7" fillId="0" borderId="10" xfId="6" applyNumberFormat="1" applyFont="1" applyBorder="1" applyAlignment="1">
      <alignment vertical="center"/>
    </xf>
    <xf numFmtId="38" fontId="7" fillId="0" borderId="11" xfId="6" applyFont="1" applyBorder="1" applyAlignment="1">
      <alignment horizontal="right" vertical="center"/>
    </xf>
    <xf numFmtId="0" fontId="7" fillId="0" borderId="45" xfId="6" applyNumberFormat="1" applyFont="1" applyBorder="1" applyAlignment="1">
      <alignment vertical="center"/>
    </xf>
    <xf numFmtId="0" fontId="7" fillId="0" borderId="46" xfId="6" applyNumberFormat="1" applyFont="1" applyBorder="1" applyAlignment="1">
      <alignment vertical="center"/>
    </xf>
    <xf numFmtId="0" fontId="7" fillId="3" borderId="36" xfId="6" applyNumberFormat="1" applyFont="1" applyFill="1" applyBorder="1" applyAlignment="1">
      <alignment horizontal="left" vertical="center"/>
    </xf>
    <xf numFmtId="9" fontId="7" fillId="0" borderId="47" xfId="6" applyNumberFormat="1" applyFont="1" applyFill="1" applyBorder="1" applyAlignment="1">
      <alignment horizontal="center" vertical="center"/>
    </xf>
    <xf numFmtId="3" fontId="7" fillId="0" borderId="15" xfId="6" applyNumberFormat="1" applyFont="1" applyFill="1" applyBorder="1" applyAlignment="1">
      <alignment horizontal="right" vertical="center"/>
    </xf>
    <xf numFmtId="3" fontId="7" fillId="0" borderId="40" xfId="6" applyNumberFormat="1" applyFont="1" applyFill="1" applyBorder="1" applyAlignment="1">
      <alignment horizontal="right" vertical="center"/>
    </xf>
    <xf numFmtId="0" fontId="7" fillId="0" borderId="49" xfId="6" applyNumberFormat="1" applyFont="1" applyBorder="1" applyAlignment="1">
      <alignment horizontal="left" vertical="center"/>
    </xf>
    <xf numFmtId="0" fontId="7" fillId="0" borderId="39" xfId="6" applyNumberFormat="1" applyFont="1" applyBorder="1" applyAlignment="1">
      <alignment vertical="center" shrinkToFit="1"/>
    </xf>
    <xf numFmtId="0" fontId="7" fillId="0" borderId="16" xfId="8" applyFont="1" applyBorder="1" applyAlignment="1">
      <alignment horizontal="left" vertical="center"/>
    </xf>
    <xf numFmtId="0" fontId="7" fillId="0" borderId="18" xfId="8" applyFont="1" applyBorder="1" applyAlignment="1">
      <alignment vertical="center" shrinkToFit="1"/>
    </xf>
    <xf numFmtId="38" fontId="7" fillId="0" borderId="37" xfId="6" applyFont="1" applyBorder="1" applyAlignment="1">
      <alignment horizontal="right" vertical="center"/>
    </xf>
    <xf numFmtId="38" fontId="7" fillId="0" borderId="50" xfId="6" applyFont="1" applyFill="1" applyBorder="1" applyAlignment="1">
      <alignment horizontal="right" vertical="center"/>
    </xf>
    <xf numFmtId="0" fontId="9" fillId="0" borderId="22" xfId="8" applyFont="1" applyBorder="1" applyAlignment="1">
      <alignment horizontal="right" vertical="center"/>
    </xf>
    <xf numFmtId="0" fontId="7" fillId="0" borderId="8" xfId="6" applyNumberFormat="1" applyFont="1" applyBorder="1" applyAlignment="1">
      <alignment vertical="center"/>
    </xf>
    <xf numFmtId="0" fontId="7" fillId="0" borderId="21" xfId="6" applyNumberFormat="1" applyFont="1" applyBorder="1" applyAlignment="1">
      <alignment vertical="center"/>
    </xf>
    <xf numFmtId="0" fontId="7" fillId="0" borderId="51" xfId="6" applyNumberFormat="1" applyFont="1" applyBorder="1" applyAlignment="1">
      <alignment vertical="center"/>
    </xf>
    <xf numFmtId="0" fontId="7" fillId="0" borderId="49" xfId="6" applyNumberFormat="1" applyFont="1" applyFill="1" applyBorder="1" applyAlignment="1">
      <alignment horizontal="left" vertical="center"/>
    </xf>
    <xf numFmtId="0" fontId="7" fillId="0" borderId="23" xfId="6" applyNumberFormat="1" applyFont="1" applyFill="1" applyBorder="1" applyAlignment="1">
      <alignment horizontal="left" vertical="center"/>
    </xf>
    <xf numFmtId="0" fontId="7" fillId="0" borderId="26" xfId="6" applyNumberFormat="1" applyFont="1" applyFill="1" applyBorder="1" applyAlignment="1">
      <alignment horizontal="left" vertical="center"/>
    </xf>
    <xf numFmtId="0" fontId="7" fillId="3" borderId="26" xfId="6" applyNumberFormat="1" applyFont="1" applyFill="1" applyBorder="1" applyAlignment="1">
      <alignment horizontal="left" vertical="center"/>
    </xf>
    <xf numFmtId="0" fontId="7" fillId="2" borderId="8" xfId="8" applyFont="1" applyFill="1" applyBorder="1" applyAlignment="1">
      <alignment horizontal="left" vertical="center"/>
    </xf>
    <xf numFmtId="0" fontId="7" fillId="0" borderId="21" xfId="6" applyNumberFormat="1" applyFont="1" applyFill="1" applyBorder="1" applyAlignment="1">
      <alignment horizontal="left" vertical="center"/>
    </xf>
    <xf numFmtId="0" fontId="7" fillId="0" borderId="51" xfId="6" applyNumberFormat="1" applyFont="1" applyFill="1" applyBorder="1" applyAlignment="1">
      <alignment horizontal="left" vertical="center"/>
    </xf>
    <xf numFmtId="0" fontId="7" fillId="2" borderId="1" xfId="8" applyFont="1" applyFill="1" applyBorder="1" applyAlignment="1">
      <alignment vertical="center"/>
    </xf>
    <xf numFmtId="0" fontId="7" fillId="0" borderId="23" xfId="6" applyNumberFormat="1" applyFont="1" applyBorder="1" applyAlignment="1">
      <alignment horizontal="left" vertical="center"/>
    </xf>
    <xf numFmtId="0" fontId="7" fillId="0" borderId="14" xfId="6" applyNumberFormat="1" applyFont="1" applyFill="1" applyBorder="1" applyAlignment="1">
      <alignment vertical="center" shrinkToFit="1"/>
    </xf>
    <xf numFmtId="0" fontId="7" fillId="0" borderId="52" xfId="6" applyNumberFormat="1" applyFont="1" applyFill="1" applyBorder="1" applyAlignment="1">
      <alignment horizontal="left" vertical="center"/>
    </xf>
    <xf numFmtId="0" fontId="7" fillId="0" borderId="53" xfId="6" applyNumberFormat="1" applyFont="1" applyFill="1" applyBorder="1" applyAlignment="1">
      <alignment horizontal="left" vertical="center"/>
    </xf>
    <xf numFmtId="176" fontId="7" fillId="2" borderId="50" xfId="6" applyNumberFormat="1" applyFont="1" applyFill="1" applyBorder="1" applyAlignment="1">
      <alignment horizontal="right" vertical="center"/>
    </xf>
    <xf numFmtId="176" fontId="7" fillId="2" borderId="11" xfId="6" applyNumberFormat="1" applyFont="1" applyFill="1" applyBorder="1" applyAlignment="1">
      <alignment horizontal="right" vertical="center"/>
    </xf>
    <xf numFmtId="38" fontId="7" fillId="3" borderId="28" xfId="6" applyFont="1" applyFill="1" applyBorder="1" applyAlignment="1">
      <alignment vertical="center"/>
    </xf>
    <xf numFmtId="0" fontId="5" fillId="0" borderId="52" xfId="6" applyNumberFormat="1" applyFont="1" applyFill="1" applyBorder="1" applyAlignment="1">
      <alignment horizontal="left" vertical="center"/>
    </xf>
    <xf numFmtId="0" fontId="7" fillId="0" borderId="54" xfId="8" applyFont="1" applyBorder="1" applyAlignment="1">
      <alignment horizontal="left" vertical="center"/>
    </xf>
    <xf numFmtId="0" fontId="7" fillId="0" borderId="55" xfId="8" applyFont="1" applyBorder="1" applyAlignment="1">
      <alignment horizontal="left" vertical="center"/>
    </xf>
    <xf numFmtId="0" fontId="7" fillId="2" borderId="56" xfId="6" applyNumberFormat="1" applyFont="1" applyFill="1" applyBorder="1" applyAlignment="1">
      <alignment horizontal="left" vertical="center"/>
    </xf>
    <xf numFmtId="0" fontId="9" fillId="0" borderId="26" xfId="8" applyFont="1" applyBorder="1" applyAlignment="1">
      <alignment vertical="center"/>
    </xf>
    <xf numFmtId="0" fontId="9" fillId="0" borderId="49" xfId="8" applyFont="1" applyBorder="1" applyAlignment="1">
      <alignment vertical="center"/>
    </xf>
    <xf numFmtId="0" fontId="6" fillId="0" borderId="52" xfId="8" applyFont="1" applyBorder="1" applyAlignment="1">
      <alignment vertical="center"/>
    </xf>
    <xf numFmtId="0" fontId="10" fillId="0" borderId="0" xfId="8" applyFont="1" applyAlignment="1">
      <alignment vertical="center"/>
    </xf>
    <xf numFmtId="3" fontId="7" fillId="0" borderId="0" xfId="8" applyNumberFormat="1" applyFont="1" applyAlignment="1">
      <alignment vertical="center"/>
    </xf>
    <xf numFmtId="0" fontId="12" fillId="0" borderId="0" xfId="8" applyFont="1"/>
    <xf numFmtId="0" fontId="13" fillId="0" borderId="0" xfId="8" applyFont="1"/>
    <xf numFmtId="0" fontId="12" fillId="0" borderId="25" xfId="8" applyFont="1" applyBorder="1"/>
    <xf numFmtId="177" fontId="12" fillId="0" borderId="25" xfId="8" applyNumberFormat="1" applyFont="1" applyBorder="1"/>
    <xf numFmtId="3" fontId="12" fillId="0" borderId="25" xfId="8" applyNumberFormat="1" applyFont="1" applyBorder="1"/>
    <xf numFmtId="0" fontId="12" fillId="0" borderId="19" xfId="8" applyFont="1" applyBorder="1"/>
    <xf numFmtId="177" fontId="12" fillId="0" borderId="19" xfId="8" applyNumberFormat="1" applyFont="1" applyBorder="1"/>
    <xf numFmtId="3" fontId="12" fillId="0" borderId="19" xfId="8" applyNumberFormat="1" applyFont="1" applyBorder="1"/>
    <xf numFmtId="0" fontId="12" fillId="0" borderId="29" xfId="8" applyFont="1" applyBorder="1"/>
    <xf numFmtId="38" fontId="7" fillId="2" borderId="4" xfId="6" applyFont="1" applyFill="1" applyBorder="1" applyAlignment="1">
      <alignment horizontal="center" vertical="center"/>
    </xf>
    <xf numFmtId="0" fontId="12" fillId="0" borderId="57" xfId="8" applyFont="1" applyBorder="1"/>
    <xf numFmtId="0" fontId="12" fillId="0" borderId="54" xfId="8" applyFont="1" applyBorder="1"/>
    <xf numFmtId="0" fontId="12" fillId="0" borderId="58" xfId="8" applyFont="1" applyBorder="1"/>
    <xf numFmtId="38" fontId="7" fillId="0" borderId="19" xfId="6" applyFont="1" applyBorder="1" applyAlignment="1">
      <alignment vertical="center"/>
    </xf>
    <xf numFmtId="0" fontId="12" fillId="0" borderId="40" xfId="8" applyFont="1" applyBorder="1"/>
    <xf numFmtId="177" fontId="12" fillId="0" borderId="40" xfId="8" applyNumberFormat="1" applyFont="1" applyBorder="1"/>
    <xf numFmtId="3" fontId="12" fillId="0" borderId="40" xfId="8" applyNumberFormat="1" applyFont="1" applyBorder="1"/>
    <xf numFmtId="0" fontId="7" fillId="2" borderId="48" xfId="6" applyNumberFormat="1" applyFont="1" applyFill="1" applyBorder="1" applyAlignment="1">
      <alignment horizontal="center" vertical="center"/>
    </xf>
    <xf numFmtId="176" fontId="12" fillId="0" borderId="40" xfId="8" applyNumberFormat="1" applyFont="1" applyBorder="1"/>
    <xf numFmtId="176" fontId="12" fillId="0" borderId="19" xfId="8" applyNumberFormat="1" applyFont="1" applyBorder="1"/>
    <xf numFmtId="0" fontId="12" fillId="0" borderId="43" xfId="8" applyFont="1" applyBorder="1"/>
    <xf numFmtId="177" fontId="12" fillId="0" borderId="43" xfId="8" applyNumberFormat="1" applyFont="1" applyBorder="1"/>
    <xf numFmtId="0" fontId="7" fillId="3" borderId="12" xfId="6" applyNumberFormat="1" applyFont="1" applyFill="1" applyBorder="1" applyAlignment="1">
      <alignment horizontal="left" vertical="center"/>
    </xf>
    <xf numFmtId="0" fontId="7" fillId="3" borderId="13" xfId="6" applyNumberFormat="1" applyFont="1" applyFill="1" applyBorder="1" applyAlignment="1">
      <alignment horizontal="left" vertical="center"/>
    </xf>
    <xf numFmtId="0" fontId="7" fillId="3" borderId="14" xfId="8" applyFont="1" applyFill="1" applyBorder="1" applyAlignment="1">
      <alignment vertical="center" shrinkToFit="1"/>
    </xf>
    <xf numFmtId="0" fontId="7" fillId="3" borderId="49" xfId="6" applyNumberFormat="1" applyFont="1" applyFill="1" applyBorder="1" applyAlignment="1">
      <alignment horizontal="left" vertical="center"/>
    </xf>
    <xf numFmtId="0" fontId="7" fillId="3" borderId="38" xfId="6" applyNumberFormat="1" applyFont="1" applyFill="1" applyBorder="1" applyAlignment="1">
      <alignment horizontal="left" vertical="center"/>
    </xf>
    <xf numFmtId="0" fontId="7" fillId="3" borderId="39" xfId="8" applyFont="1" applyFill="1" applyBorder="1" applyAlignment="1">
      <alignment vertical="center" shrinkToFit="1"/>
    </xf>
    <xf numFmtId="0" fontId="7" fillId="3" borderId="23" xfId="6" applyNumberFormat="1" applyFont="1" applyFill="1" applyBorder="1" applyAlignment="1">
      <alignment horizontal="left" vertical="center"/>
    </xf>
    <xf numFmtId="0" fontId="7" fillId="3" borderId="1" xfId="8" applyFont="1" applyFill="1" applyBorder="1" applyAlignment="1">
      <alignment horizontal="left" vertical="center"/>
    </xf>
    <xf numFmtId="0" fontId="7" fillId="3" borderId="2" xfId="8" applyFont="1" applyFill="1" applyBorder="1" applyAlignment="1">
      <alignment horizontal="left" vertical="center"/>
    </xf>
    <xf numFmtId="0" fontId="7" fillId="3" borderId="3" xfId="8" applyFont="1" applyFill="1" applyBorder="1" applyAlignment="1">
      <alignment vertical="center" shrinkToFit="1"/>
    </xf>
    <xf numFmtId="0" fontId="7" fillId="3" borderId="7" xfId="8" applyFont="1" applyFill="1" applyBorder="1" applyAlignment="1">
      <alignment vertical="center"/>
    </xf>
    <xf numFmtId="0" fontId="7" fillId="3" borderId="14" xfId="6" applyNumberFormat="1" applyFont="1" applyFill="1" applyBorder="1" applyAlignment="1">
      <alignment vertical="center" shrinkToFit="1"/>
    </xf>
    <xf numFmtId="0" fontId="7" fillId="3" borderId="5" xfId="8" applyFont="1" applyFill="1" applyBorder="1" applyAlignment="1">
      <alignment vertical="center"/>
    </xf>
    <xf numFmtId="0" fontId="7" fillId="3" borderId="39" xfId="6" applyNumberFormat="1" applyFont="1" applyFill="1" applyBorder="1" applyAlignment="1">
      <alignment vertical="center" shrinkToFit="1"/>
    </xf>
    <xf numFmtId="0" fontId="7" fillId="3" borderId="12" xfId="8" applyFont="1" applyFill="1" applyBorder="1" applyAlignment="1">
      <alignment horizontal="left" vertical="center"/>
    </xf>
    <xf numFmtId="0" fontId="7" fillId="3" borderId="13" xfId="8" applyFont="1" applyFill="1" applyBorder="1" applyAlignment="1">
      <alignment horizontal="left" vertical="center"/>
    </xf>
    <xf numFmtId="0" fontId="7" fillId="3" borderId="38" xfId="8" applyFont="1" applyFill="1" applyBorder="1" applyAlignment="1">
      <alignment vertical="center"/>
    </xf>
    <xf numFmtId="0" fontId="7" fillId="3" borderId="39" xfId="8" applyFont="1" applyFill="1" applyBorder="1" applyAlignment="1">
      <alignment vertical="center"/>
    </xf>
    <xf numFmtId="0" fontId="7" fillId="3" borderId="49" xfId="8" applyFont="1" applyFill="1" applyBorder="1" applyAlignment="1">
      <alignment vertical="center"/>
    </xf>
    <xf numFmtId="0" fontId="9" fillId="3" borderId="12" xfId="8" applyFont="1" applyFill="1" applyBorder="1" applyAlignment="1">
      <alignment vertical="center"/>
    </xf>
    <xf numFmtId="0" fontId="9" fillId="3" borderId="23" xfId="8" applyFont="1" applyFill="1" applyBorder="1" applyAlignment="1">
      <alignment vertical="center"/>
    </xf>
    <xf numFmtId="0" fontId="6" fillId="3" borderId="23" xfId="8" applyFont="1" applyFill="1" applyBorder="1" applyAlignment="1">
      <alignment vertical="center"/>
    </xf>
    <xf numFmtId="0" fontId="10" fillId="3" borderId="23" xfId="8" applyFont="1" applyFill="1" applyBorder="1" applyAlignment="1">
      <alignment vertical="center"/>
    </xf>
    <xf numFmtId="0" fontId="7" fillId="3" borderId="31" xfId="6" applyNumberFormat="1" applyFont="1" applyFill="1" applyBorder="1" applyAlignment="1">
      <alignment horizontal="left" vertical="center"/>
    </xf>
    <xf numFmtId="0" fontId="10" fillId="0" borderId="0" xfId="8" applyFont="1" applyAlignment="1">
      <alignment horizontal="right" vertical="center"/>
    </xf>
    <xf numFmtId="0" fontId="9" fillId="0" borderId="59" xfId="8" applyFont="1" applyBorder="1" applyAlignment="1">
      <alignment horizontal="right" vertical="center"/>
    </xf>
    <xf numFmtId="0" fontId="7" fillId="0" borderId="0" xfId="8" applyFont="1" applyAlignment="1">
      <alignment horizontal="right" vertical="center"/>
    </xf>
    <xf numFmtId="177" fontId="12" fillId="0" borderId="0" xfId="8" applyNumberFormat="1" applyFont="1"/>
    <xf numFmtId="3" fontId="12" fillId="0" borderId="0" xfId="8" applyNumberFormat="1" applyFont="1"/>
    <xf numFmtId="3" fontId="12" fillId="3" borderId="40" xfId="8" applyNumberFormat="1" applyFont="1" applyFill="1" applyBorder="1"/>
    <xf numFmtId="3" fontId="12" fillId="3" borderId="25" xfId="8" applyNumberFormat="1" applyFont="1" applyFill="1" applyBorder="1"/>
    <xf numFmtId="0" fontId="12" fillId="3" borderId="25" xfId="8" applyFont="1" applyFill="1" applyBorder="1"/>
    <xf numFmtId="0" fontId="12" fillId="3" borderId="29" xfId="8" applyFont="1" applyFill="1" applyBorder="1"/>
    <xf numFmtId="177" fontId="12" fillId="3" borderId="25" xfId="8" applyNumberFormat="1" applyFont="1" applyFill="1" applyBorder="1"/>
    <xf numFmtId="0" fontId="12" fillId="3" borderId="60" xfId="8" applyFont="1" applyFill="1" applyBorder="1"/>
    <xf numFmtId="177" fontId="12" fillId="3" borderId="19" xfId="8" applyNumberFormat="1" applyFont="1" applyFill="1" applyBorder="1"/>
    <xf numFmtId="0" fontId="12" fillId="3" borderId="19" xfId="8" applyFont="1" applyFill="1" applyBorder="1"/>
    <xf numFmtId="0" fontId="12" fillId="3" borderId="40" xfId="8" applyFont="1" applyFill="1" applyBorder="1"/>
    <xf numFmtId="0" fontId="12" fillId="3" borderId="43" xfId="8" applyFont="1" applyFill="1" applyBorder="1"/>
    <xf numFmtId="0" fontId="7" fillId="2" borderId="56" xfId="8" applyFont="1" applyFill="1" applyBorder="1" applyAlignment="1">
      <alignment horizontal="left" vertical="center"/>
    </xf>
    <xf numFmtId="0" fontId="7" fillId="2" borderId="9" xfId="8" applyFont="1" applyFill="1" applyBorder="1" applyAlignment="1">
      <alignment horizontal="left" vertical="center"/>
    </xf>
    <xf numFmtId="0" fontId="7" fillId="2" borderId="10" xfId="8" applyFont="1" applyFill="1" applyBorder="1" applyAlignment="1">
      <alignment horizontal="left" vertical="center"/>
    </xf>
    <xf numFmtId="0" fontId="14" fillId="0" borderId="0" xfId="8" applyFont="1"/>
    <xf numFmtId="0" fontId="15" fillId="0" borderId="0" xfId="8" applyFont="1"/>
    <xf numFmtId="0" fontId="8" fillId="0" borderId="0" xfId="8" applyFont="1" applyAlignment="1">
      <alignment horizontal="right" vertical="center"/>
    </xf>
    <xf numFmtId="0" fontId="5" fillId="0" borderId="0" xfId="8" applyFont="1" applyAlignment="1">
      <alignment vertical="center"/>
    </xf>
    <xf numFmtId="0" fontId="7" fillId="0" borderId="0" xfId="8" applyFont="1"/>
    <xf numFmtId="0" fontId="7" fillId="0" borderId="0" xfId="6" applyNumberFormat="1" applyFont="1" applyBorder="1" applyAlignment="1">
      <alignment horizontal="center" vertical="center"/>
    </xf>
    <xf numFmtId="0" fontId="7" fillId="0" borderId="6" xfId="6" applyNumberFormat="1" applyFont="1" applyBorder="1" applyAlignment="1">
      <alignment horizontal="center" vertical="center"/>
    </xf>
    <xf numFmtId="38" fontId="7" fillId="0" borderId="1" xfId="6" applyFont="1" applyBorder="1" applyAlignment="1">
      <alignment horizontal="left" vertical="center"/>
    </xf>
    <xf numFmtId="38" fontId="7" fillId="0" borderId="2" xfId="6" applyFont="1" applyBorder="1" applyAlignment="1">
      <alignment horizontal="left" vertical="center"/>
    </xf>
    <xf numFmtId="12" fontId="7" fillId="0" borderId="14" xfId="8" applyNumberFormat="1" applyFont="1" applyBorder="1" applyAlignment="1">
      <alignment vertical="center"/>
    </xf>
    <xf numFmtId="12" fontId="7" fillId="0" borderId="24" xfId="8" applyNumberFormat="1" applyFont="1" applyBorder="1" applyAlignment="1">
      <alignment vertical="center"/>
    </xf>
    <xf numFmtId="12" fontId="7" fillId="0" borderId="18" xfId="8" applyNumberFormat="1" applyFont="1" applyBorder="1" applyAlignment="1">
      <alignment vertical="center"/>
    </xf>
    <xf numFmtId="3" fontId="7" fillId="0" borderId="19" xfId="6" applyNumberFormat="1" applyFont="1" applyFill="1" applyBorder="1" applyAlignment="1">
      <alignment horizontal="right" vertical="center"/>
    </xf>
    <xf numFmtId="12" fontId="7" fillId="0" borderId="3" xfId="8" applyNumberFormat="1" applyFont="1" applyBorder="1" applyAlignment="1">
      <alignment vertical="center"/>
    </xf>
    <xf numFmtId="0" fontId="7" fillId="0" borderId="42" xfId="8" applyFont="1" applyBorder="1" applyAlignment="1">
      <alignment vertical="center"/>
    </xf>
    <xf numFmtId="0" fontId="7" fillId="2" borderId="41" xfId="6" applyNumberFormat="1" applyFont="1" applyFill="1" applyBorder="1" applyAlignment="1">
      <alignment horizontal="left" vertical="center"/>
    </xf>
    <xf numFmtId="0" fontId="7" fillId="2" borderId="44" xfId="6" applyNumberFormat="1" applyFont="1" applyFill="1" applyBorder="1" applyAlignment="1">
      <alignment horizontal="left" vertical="center"/>
    </xf>
    <xf numFmtId="3" fontId="7" fillId="2" borderId="50" xfId="6" applyNumberFormat="1" applyFont="1" applyFill="1" applyBorder="1" applyAlignment="1">
      <alignment horizontal="right" vertical="center"/>
    </xf>
    <xf numFmtId="0" fontId="7" fillId="2" borderId="21" xfId="6" applyNumberFormat="1" applyFont="1" applyFill="1" applyBorder="1" applyAlignment="1">
      <alignment horizontal="left" vertical="center"/>
    </xf>
    <xf numFmtId="0" fontId="5" fillId="0" borderId="37" xfId="8" applyFont="1" applyBorder="1" applyAlignment="1">
      <alignment horizontal="justify" vertical="center" wrapText="1"/>
    </xf>
    <xf numFmtId="0" fontId="7" fillId="0" borderId="14" xfId="8" applyFont="1" applyBorder="1" applyAlignment="1">
      <alignment vertical="center" shrinkToFit="1"/>
    </xf>
    <xf numFmtId="0" fontId="13" fillId="2" borderId="4" xfId="8" applyFont="1" applyFill="1" applyBorder="1" applyAlignment="1">
      <alignment horizontal="center" vertical="center"/>
    </xf>
    <xf numFmtId="0" fontId="13" fillId="2" borderId="48" xfId="8" applyFont="1" applyFill="1" applyBorder="1" applyAlignment="1">
      <alignment horizontal="center" vertical="center"/>
    </xf>
    <xf numFmtId="0" fontId="5" fillId="0" borderId="37" xfId="8" applyFont="1" applyBorder="1" applyAlignment="1">
      <alignment horizontal="right" vertical="center" wrapText="1"/>
    </xf>
    <xf numFmtId="0" fontId="5" fillId="0" borderId="37" xfId="8" applyFont="1" applyBorder="1" applyAlignment="1">
      <alignment horizontal="center" vertical="center" wrapText="1"/>
    </xf>
    <xf numFmtId="0" fontId="5" fillId="0" borderId="37" xfId="8" applyFont="1" applyBorder="1" applyAlignment="1">
      <alignment horizontal="justify" vertical="center" wrapText="1"/>
    </xf>
    <xf numFmtId="0" fontId="7" fillId="0" borderId="0" xfId="8" applyFont="1" applyAlignment="1">
      <alignment horizontal="left" vertical="center" wrapText="1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Percent" xfId="1" xr:uid="{00000000-0005-0000-0000-000001000000}"/>
    <cellStyle name="パーセント" xfId="7" xr:uid="{00000000-0005-0000-0000-000007000000}"/>
    <cellStyle name="桁区切り" xfId="6" xr:uid="{00000000-0005-0000-0000-000006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15162-4C71-45BE-BA95-D651D62D6BC8}">
  <dimension ref="A1:AJ126"/>
  <sheetViews>
    <sheetView showGridLines="0" tabSelected="1" zoomScale="85" zoomScaleNormal="85" zoomScaleSheetLayoutView="40" workbookViewId="0"/>
  </sheetViews>
  <sheetFormatPr defaultColWidth="9" defaultRowHeight="13.8"/>
  <cols>
    <col min="1" max="4" width="2.09765625" style="15" customWidth="1"/>
    <col min="5" max="5" width="28.3984375" style="15" customWidth="1"/>
    <col min="6" max="26" width="11.19921875" style="15" bestFit="1" customWidth="1"/>
    <col min="27" max="35" width="11.19921875" style="15" customWidth="1"/>
    <col min="36" max="36" width="11.19921875" style="15" bestFit="1" customWidth="1"/>
    <col min="37" max="16384" width="9" style="15"/>
  </cols>
  <sheetData>
    <row r="1" spans="1:36">
      <c r="A1" s="150" t="s">
        <v>177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227"/>
    </row>
    <row r="3" spans="1:36">
      <c r="A3" s="15" t="s">
        <v>15</v>
      </c>
      <c r="AJ3" s="301" t="s">
        <v>135</v>
      </c>
    </row>
    <row r="4" spans="1:36">
      <c r="A4" s="16" t="s">
        <v>16</v>
      </c>
      <c r="B4" s="17"/>
      <c r="C4" s="17"/>
      <c r="D4" s="17"/>
      <c r="E4" s="18"/>
      <c r="F4" s="19" t="s">
        <v>39</v>
      </c>
      <c r="G4" s="19" t="s">
        <v>40</v>
      </c>
      <c r="H4" s="19" t="s">
        <v>0</v>
      </c>
      <c r="I4" s="19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9</v>
      </c>
      <c r="R4" s="19" t="s">
        <v>10</v>
      </c>
      <c r="S4" s="19" t="s">
        <v>11</v>
      </c>
      <c r="T4" s="19" t="s">
        <v>12</v>
      </c>
      <c r="U4" s="19" t="s">
        <v>13</v>
      </c>
      <c r="V4" s="19" t="s">
        <v>14</v>
      </c>
      <c r="W4" s="19" t="s">
        <v>41</v>
      </c>
      <c r="X4" s="19" t="s">
        <v>42</v>
      </c>
      <c r="Y4" s="19" t="s">
        <v>43</v>
      </c>
      <c r="Z4" s="19" t="s">
        <v>44</v>
      </c>
      <c r="AA4" s="19" t="s">
        <v>45</v>
      </c>
      <c r="AB4" s="19" t="s">
        <v>46</v>
      </c>
      <c r="AC4" s="19" t="s">
        <v>47</v>
      </c>
      <c r="AD4" s="19" t="s">
        <v>48</v>
      </c>
      <c r="AE4" s="19" t="s">
        <v>49</v>
      </c>
      <c r="AF4" s="19" t="s">
        <v>50</v>
      </c>
      <c r="AG4" s="19" t="s">
        <v>51</v>
      </c>
      <c r="AH4" s="19" t="s">
        <v>52</v>
      </c>
      <c r="AI4" s="19" t="s">
        <v>53</v>
      </c>
      <c r="AJ4" s="20"/>
    </row>
    <row r="5" spans="1:36" ht="14.4" thickBot="1">
      <c r="A5" s="21"/>
      <c r="B5" s="22"/>
      <c r="C5" s="22"/>
      <c r="D5" s="22"/>
      <c r="E5" s="23"/>
      <c r="F5" s="24">
        <v>2026</v>
      </c>
      <c r="G5" s="24">
        <f>+F5+1</f>
        <v>2027</v>
      </c>
      <c r="H5" s="24">
        <f>G5+1</f>
        <v>2028</v>
      </c>
      <c r="I5" s="24">
        <f t="shared" ref="I5:Z5" si="0">H5+1</f>
        <v>2029</v>
      </c>
      <c r="J5" s="24">
        <f t="shared" si="0"/>
        <v>2030</v>
      </c>
      <c r="K5" s="24">
        <f t="shared" si="0"/>
        <v>2031</v>
      </c>
      <c r="L5" s="24">
        <f t="shared" si="0"/>
        <v>2032</v>
      </c>
      <c r="M5" s="24">
        <f t="shared" si="0"/>
        <v>2033</v>
      </c>
      <c r="N5" s="24">
        <f t="shared" si="0"/>
        <v>2034</v>
      </c>
      <c r="O5" s="24">
        <f t="shared" si="0"/>
        <v>2035</v>
      </c>
      <c r="P5" s="24">
        <f t="shared" si="0"/>
        <v>2036</v>
      </c>
      <c r="Q5" s="24">
        <f t="shared" si="0"/>
        <v>2037</v>
      </c>
      <c r="R5" s="24">
        <f t="shared" si="0"/>
        <v>2038</v>
      </c>
      <c r="S5" s="24">
        <f t="shared" si="0"/>
        <v>2039</v>
      </c>
      <c r="T5" s="24">
        <f t="shared" si="0"/>
        <v>2040</v>
      </c>
      <c r="U5" s="24">
        <f t="shared" si="0"/>
        <v>2041</v>
      </c>
      <c r="V5" s="24">
        <f t="shared" si="0"/>
        <v>2042</v>
      </c>
      <c r="W5" s="24">
        <f t="shared" si="0"/>
        <v>2043</v>
      </c>
      <c r="X5" s="24">
        <f t="shared" si="0"/>
        <v>2044</v>
      </c>
      <c r="Y5" s="24">
        <f t="shared" si="0"/>
        <v>2045</v>
      </c>
      <c r="Z5" s="24">
        <f t="shared" si="0"/>
        <v>2046</v>
      </c>
      <c r="AA5" s="24">
        <f t="shared" ref="AA5" si="1">Z5+1</f>
        <v>2047</v>
      </c>
      <c r="AB5" s="24">
        <f t="shared" ref="AB5" si="2">AA5+1</f>
        <v>2048</v>
      </c>
      <c r="AC5" s="24">
        <f t="shared" ref="AC5" si="3">AB5+1</f>
        <v>2049</v>
      </c>
      <c r="AD5" s="24">
        <f t="shared" ref="AD5" si="4">AC5+1</f>
        <v>2050</v>
      </c>
      <c r="AE5" s="24">
        <f t="shared" ref="AE5" si="5">AD5+1</f>
        <v>2051</v>
      </c>
      <c r="AF5" s="24">
        <f t="shared" ref="AF5" si="6">AE5+1</f>
        <v>2052</v>
      </c>
      <c r="AG5" s="24">
        <f t="shared" ref="AG5" si="7">AF5+1</f>
        <v>2053</v>
      </c>
      <c r="AH5" s="24">
        <f t="shared" ref="AH5" si="8">AG5+1</f>
        <v>2054</v>
      </c>
      <c r="AI5" s="24">
        <f t="shared" ref="AI5" si="9">AH5+1</f>
        <v>2055</v>
      </c>
      <c r="AJ5" s="25" t="s">
        <v>17</v>
      </c>
    </row>
    <row r="6" spans="1:36" ht="14.4" thickTop="1">
      <c r="A6" s="228" t="s">
        <v>83</v>
      </c>
      <c r="B6" s="212"/>
      <c r="C6" s="212"/>
      <c r="D6" s="212"/>
      <c r="E6" s="213"/>
      <c r="F6" s="214">
        <v>881702</v>
      </c>
      <c r="G6" s="214">
        <v>877902</v>
      </c>
      <c r="H6" s="214">
        <v>873732</v>
      </c>
      <c r="I6" s="214">
        <v>869226</v>
      </c>
      <c r="J6" s="214">
        <v>864399</v>
      </c>
      <c r="K6" s="214">
        <v>859140</v>
      </c>
      <c r="L6" s="214">
        <v>853623</v>
      </c>
      <c r="M6" s="214">
        <v>847899</v>
      </c>
      <c r="N6" s="214">
        <v>841949</v>
      </c>
      <c r="O6" s="214">
        <v>835791</v>
      </c>
      <c r="P6" s="214">
        <v>829104</v>
      </c>
      <c r="Q6" s="214">
        <v>822273</v>
      </c>
      <c r="R6" s="214">
        <v>815265</v>
      </c>
      <c r="S6" s="214">
        <v>808145</v>
      </c>
      <c r="T6" s="214">
        <v>800881</v>
      </c>
      <c r="U6" s="214">
        <v>791740</v>
      </c>
      <c r="V6" s="214">
        <v>782872</v>
      </c>
      <c r="W6" s="214">
        <v>773957</v>
      </c>
      <c r="X6" s="214">
        <v>765041</v>
      </c>
      <c r="Y6" s="214">
        <v>756061</v>
      </c>
      <c r="Z6" s="214">
        <v>747530</v>
      </c>
      <c r="AA6" s="214">
        <v>738998</v>
      </c>
      <c r="AB6" s="214">
        <v>730419</v>
      </c>
      <c r="AC6" s="214">
        <v>721824</v>
      </c>
      <c r="AD6" s="214">
        <v>713228</v>
      </c>
      <c r="AE6" s="214">
        <v>705162</v>
      </c>
      <c r="AF6" s="214">
        <v>697080</v>
      </c>
      <c r="AG6" s="214">
        <v>688998</v>
      </c>
      <c r="AH6" s="214">
        <v>680916</v>
      </c>
      <c r="AI6" s="214">
        <v>672818</v>
      </c>
      <c r="AJ6" s="226">
        <f>SUM(F6:AI6)</f>
        <v>23647675</v>
      </c>
    </row>
    <row r="7" spans="1:36">
      <c r="A7" s="229" t="s">
        <v>84</v>
      </c>
      <c r="B7" s="22"/>
      <c r="C7" s="22"/>
      <c r="D7" s="22"/>
      <c r="E7" s="23"/>
      <c r="F7" s="225">
        <v>53097</v>
      </c>
      <c r="G7" s="225">
        <v>52850</v>
      </c>
      <c r="H7" s="225">
        <v>52579</v>
      </c>
      <c r="I7" s="225">
        <v>52286</v>
      </c>
      <c r="J7" s="225">
        <v>51972</v>
      </c>
      <c r="K7" s="225">
        <v>51631</v>
      </c>
      <c r="L7" s="225">
        <v>51272</v>
      </c>
      <c r="M7" s="225">
        <v>50900</v>
      </c>
      <c r="N7" s="225">
        <v>50512</v>
      </c>
      <c r="O7" s="225">
        <v>50112</v>
      </c>
      <c r="P7" s="225">
        <v>49678</v>
      </c>
      <c r="Q7" s="225">
        <v>49234</v>
      </c>
      <c r="R7" s="225">
        <v>48779</v>
      </c>
      <c r="S7" s="225">
        <v>48316</v>
      </c>
      <c r="T7" s="225">
        <v>47843</v>
      </c>
      <c r="U7" s="225">
        <v>47250</v>
      </c>
      <c r="V7" s="225">
        <v>46674</v>
      </c>
      <c r="W7" s="225">
        <v>46094</v>
      </c>
      <c r="X7" s="225">
        <v>45515</v>
      </c>
      <c r="Y7" s="225">
        <v>44931</v>
      </c>
      <c r="Z7" s="225">
        <v>44375</v>
      </c>
      <c r="AA7" s="225">
        <v>43821</v>
      </c>
      <c r="AB7" s="225">
        <v>43264</v>
      </c>
      <c r="AC7" s="225">
        <v>42706</v>
      </c>
      <c r="AD7" s="225">
        <v>42147</v>
      </c>
      <c r="AE7" s="225">
        <v>41622</v>
      </c>
      <c r="AF7" s="225">
        <v>41097</v>
      </c>
      <c r="AG7" s="225">
        <v>40572</v>
      </c>
      <c r="AH7" s="225">
        <v>40047</v>
      </c>
      <c r="AI7" s="225">
        <v>39519</v>
      </c>
      <c r="AJ7" s="136">
        <f>SUM(F7:AI7)</f>
        <v>1410695</v>
      </c>
    </row>
    <row r="8" spans="1:36" ht="18.600000000000001" customHeight="1" thickBot="1">
      <c r="A8" s="230" t="s">
        <v>85</v>
      </c>
      <c r="B8" s="215"/>
      <c r="C8" s="215"/>
      <c r="D8" s="215"/>
      <c r="E8" s="216"/>
      <c r="F8" s="14"/>
      <c r="G8" s="13"/>
      <c r="H8" s="13"/>
      <c r="I8" s="13"/>
      <c r="J8" s="12"/>
      <c r="K8" s="14"/>
      <c r="L8" s="13"/>
      <c r="M8" s="13"/>
      <c r="N8" s="13"/>
      <c r="O8" s="12"/>
      <c r="P8" s="14"/>
      <c r="Q8" s="13"/>
      <c r="R8" s="13"/>
      <c r="S8" s="13"/>
      <c r="T8" s="12"/>
      <c r="U8" s="14"/>
      <c r="V8" s="13"/>
      <c r="W8" s="13"/>
      <c r="X8" s="13"/>
      <c r="Y8" s="12"/>
      <c r="Z8" s="14"/>
      <c r="AA8" s="13"/>
      <c r="AB8" s="13"/>
      <c r="AC8" s="13"/>
      <c r="AD8" s="12"/>
      <c r="AE8" s="14"/>
      <c r="AF8" s="13"/>
      <c r="AG8" s="13"/>
      <c r="AH8" s="13"/>
      <c r="AI8" s="12"/>
      <c r="AJ8" s="218" t="s">
        <v>86</v>
      </c>
    </row>
    <row r="9" spans="1:36" ht="14.4" thickTop="1">
      <c r="A9" s="26" t="s">
        <v>18</v>
      </c>
      <c r="B9" s="27"/>
      <c r="C9" s="27"/>
      <c r="D9" s="27"/>
      <c r="E9" s="28"/>
      <c r="F9" s="29">
        <f t="shared" ref="F9:AI9" si="10">SUM(F10,F21)</f>
        <v>0</v>
      </c>
      <c r="G9" s="29">
        <f t="shared" si="10"/>
        <v>0</v>
      </c>
      <c r="H9" s="29">
        <f t="shared" si="10"/>
        <v>0</v>
      </c>
      <c r="I9" s="29">
        <f t="shared" si="10"/>
        <v>0</v>
      </c>
      <c r="J9" s="29">
        <f t="shared" si="10"/>
        <v>0</v>
      </c>
      <c r="K9" s="29">
        <f t="shared" si="10"/>
        <v>0</v>
      </c>
      <c r="L9" s="29">
        <f t="shared" si="10"/>
        <v>0</v>
      </c>
      <c r="M9" s="29">
        <f t="shared" si="10"/>
        <v>0</v>
      </c>
      <c r="N9" s="29">
        <f t="shared" si="10"/>
        <v>0</v>
      </c>
      <c r="O9" s="29">
        <f t="shared" si="10"/>
        <v>0</v>
      </c>
      <c r="P9" s="29">
        <f t="shared" si="10"/>
        <v>0</v>
      </c>
      <c r="Q9" s="29">
        <f t="shared" si="10"/>
        <v>0</v>
      </c>
      <c r="R9" s="29">
        <f t="shared" si="10"/>
        <v>0</v>
      </c>
      <c r="S9" s="29">
        <f t="shared" si="10"/>
        <v>0</v>
      </c>
      <c r="T9" s="29">
        <f t="shared" si="10"/>
        <v>0</v>
      </c>
      <c r="U9" s="29">
        <f t="shared" si="10"/>
        <v>0</v>
      </c>
      <c r="V9" s="29">
        <f t="shared" si="10"/>
        <v>0</v>
      </c>
      <c r="W9" s="29">
        <f t="shared" si="10"/>
        <v>0</v>
      </c>
      <c r="X9" s="29">
        <f t="shared" si="10"/>
        <v>0</v>
      </c>
      <c r="Y9" s="29">
        <f t="shared" si="10"/>
        <v>0</v>
      </c>
      <c r="Z9" s="29">
        <f t="shared" si="10"/>
        <v>0</v>
      </c>
      <c r="AA9" s="29">
        <f t="shared" si="10"/>
        <v>0</v>
      </c>
      <c r="AB9" s="29">
        <f t="shared" si="10"/>
        <v>0</v>
      </c>
      <c r="AC9" s="29">
        <f t="shared" si="10"/>
        <v>0</v>
      </c>
      <c r="AD9" s="29">
        <f t="shared" si="10"/>
        <v>0</v>
      </c>
      <c r="AE9" s="29">
        <f t="shared" si="10"/>
        <v>0</v>
      </c>
      <c r="AF9" s="29">
        <f t="shared" si="10"/>
        <v>0</v>
      </c>
      <c r="AG9" s="29">
        <f t="shared" si="10"/>
        <v>0</v>
      </c>
      <c r="AH9" s="29">
        <f t="shared" si="10"/>
        <v>0</v>
      </c>
      <c r="AI9" s="29">
        <f t="shared" si="10"/>
        <v>0</v>
      </c>
      <c r="AJ9" s="30">
        <f t="shared" ref="AJ9:AJ28" si="11">SUM(F9:AI9)</f>
        <v>0</v>
      </c>
    </row>
    <row r="10" spans="1:36">
      <c r="A10" s="31"/>
      <c r="B10" s="126" t="s">
        <v>19</v>
      </c>
      <c r="C10" s="127"/>
      <c r="D10" s="33"/>
      <c r="E10" s="34"/>
      <c r="F10" s="35">
        <f>F11+F12+F13+F17+F18+F19+F20</f>
        <v>0</v>
      </c>
      <c r="G10" s="35">
        <f t="shared" ref="G10:AI10" si="12">G11+G12+G13+G17+G18+G19+G20</f>
        <v>0</v>
      </c>
      <c r="H10" s="35">
        <f t="shared" si="12"/>
        <v>0</v>
      </c>
      <c r="I10" s="35">
        <f t="shared" si="12"/>
        <v>0</v>
      </c>
      <c r="J10" s="35">
        <f t="shared" si="12"/>
        <v>0</v>
      </c>
      <c r="K10" s="35">
        <f t="shared" si="12"/>
        <v>0</v>
      </c>
      <c r="L10" s="35">
        <f t="shared" si="12"/>
        <v>0</v>
      </c>
      <c r="M10" s="35">
        <f t="shared" si="12"/>
        <v>0</v>
      </c>
      <c r="N10" s="35">
        <f t="shared" si="12"/>
        <v>0</v>
      </c>
      <c r="O10" s="35">
        <f t="shared" si="12"/>
        <v>0</v>
      </c>
      <c r="P10" s="35">
        <f t="shared" si="12"/>
        <v>0</v>
      </c>
      <c r="Q10" s="35">
        <f t="shared" si="12"/>
        <v>0</v>
      </c>
      <c r="R10" s="35">
        <f t="shared" si="12"/>
        <v>0</v>
      </c>
      <c r="S10" s="35">
        <f t="shared" si="12"/>
        <v>0</v>
      </c>
      <c r="T10" s="35">
        <f t="shared" si="12"/>
        <v>0</v>
      </c>
      <c r="U10" s="35">
        <f t="shared" si="12"/>
        <v>0</v>
      </c>
      <c r="V10" s="35">
        <f t="shared" si="12"/>
        <v>0</v>
      </c>
      <c r="W10" s="35">
        <f t="shared" si="12"/>
        <v>0</v>
      </c>
      <c r="X10" s="35">
        <f t="shared" si="12"/>
        <v>0</v>
      </c>
      <c r="Y10" s="35">
        <f t="shared" si="12"/>
        <v>0</v>
      </c>
      <c r="Z10" s="35">
        <f t="shared" si="12"/>
        <v>0</v>
      </c>
      <c r="AA10" s="35">
        <f t="shared" si="12"/>
        <v>0</v>
      </c>
      <c r="AB10" s="35">
        <f t="shared" si="12"/>
        <v>0</v>
      </c>
      <c r="AC10" s="35">
        <f t="shared" si="12"/>
        <v>0</v>
      </c>
      <c r="AD10" s="35">
        <f t="shared" si="12"/>
        <v>0</v>
      </c>
      <c r="AE10" s="35">
        <f t="shared" si="12"/>
        <v>0</v>
      </c>
      <c r="AF10" s="35">
        <f t="shared" si="12"/>
        <v>0</v>
      </c>
      <c r="AG10" s="35">
        <f t="shared" si="12"/>
        <v>0</v>
      </c>
      <c r="AH10" s="35">
        <f t="shared" si="12"/>
        <v>0</v>
      </c>
      <c r="AI10" s="35">
        <f t="shared" si="12"/>
        <v>0</v>
      </c>
      <c r="AJ10" s="36">
        <f t="shared" si="11"/>
        <v>0</v>
      </c>
    </row>
    <row r="11" spans="1:36">
      <c r="A11" s="31"/>
      <c r="B11" s="37"/>
      <c r="C11" s="128" t="s">
        <v>20</v>
      </c>
      <c r="D11" s="39"/>
      <c r="E11" s="40"/>
      <c r="F11" s="219">
        <f>F6*F8</f>
        <v>0</v>
      </c>
      <c r="G11" s="219">
        <f>G6*F8</f>
        <v>0</v>
      </c>
      <c r="H11" s="219">
        <f>H6*F8</f>
        <v>0</v>
      </c>
      <c r="I11" s="219">
        <f>I6*F8</f>
        <v>0</v>
      </c>
      <c r="J11" s="219">
        <f>J6*F8</f>
        <v>0</v>
      </c>
      <c r="K11" s="219">
        <f>K6*K8</f>
        <v>0</v>
      </c>
      <c r="L11" s="219">
        <f>L6*K8</f>
        <v>0</v>
      </c>
      <c r="M11" s="219">
        <f>M6*K8</f>
        <v>0</v>
      </c>
      <c r="N11" s="219">
        <f>N6*K8</f>
        <v>0</v>
      </c>
      <c r="O11" s="219">
        <f>O6*K8</f>
        <v>0</v>
      </c>
      <c r="P11" s="219">
        <f>P6*P8</f>
        <v>0</v>
      </c>
      <c r="Q11" s="219">
        <f>Q6*P8</f>
        <v>0</v>
      </c>
      <c r="R11" s="219">
        <f>R6*P8</f>
        <v>0</v>
      </c>
      <c r="S11" s="219">
        <f>S6*P8</f>
        <v>0</v>
      </c>
      <c r="T11" s="219">
        <f>T6*P8</f>
        <v>0</v>
      </c>
      <c r="U11" s="219">
        <f>U6*U8</f>
        <v>0</v>
      </c>
      <c r="V11" s="219">
        <f>V6*U8</f>
        <v>0</v>
      </c>
      <c r="W11" s="219">
        <f>W6*U8</f>
        <v>0</v>
      </c>
      <c r="X11" s="219">
        <f>X6*U8</f>
        <v>0</v>
      </c>
      <c r="Y11" s="219">
        <f>Y6*U8</f>
        <v>0</v>
      </c>
      <c r="Z11" s="219">
        <f>Z6*Z8</f>
        <v>0</v>
      </c>
      <c r="AA11" s="219">
        <f>AA6*Z8</f>
        <v>0</v>
      </c>
      <c r="AB11" s="219">
        <f>AB6*Z8</f>
        <v>0</v>
      </c>
      <c r="AC11" s="219">
        <f>AC6*Z8</f>
        <v>0</v>
      </c>
      <c r="AD11" s="219">
        <f>AD6*Z8</f>
        <v>0</v>
      </c>
      <c r="AE11" s="219">
        <f>AE6*AE8</f>
        <v>0</v>
      </c>
      <c r="AF11" s="219">
        <f>AF6*AE8</f>
        <v>0</v>
      </c>
      <c r="AG11" s="219">
        <f>AG6*AE8</f>
        <v>0</v>
      </c>
      <c r="AH11" s="219">
        <f>AH6*AE8</f>
        <v>0</v>
      </c>
      <c r="AI11" s="219">
        <f>AI6*AE8</f>
        <v>0</v>
      </c>
      <c r="AJ11" s="42">
        <f t="shared" si="11"/>
        <v>0</v>
      </c>
    </row>
    <row r="12" spans="1:36">
      <c r="A12" s="31"/>
      <c r="B12" s="37"/>
      <c r="C12" s="231" t="s">
        <v>87</v>
      </c>
      <c r="D12" s="156"/>
      <c r="E12" s="152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49">
        <f t="shared" si="11"/>
        <v>0</v>
      </c>
    </row>
    <row r="13" spans="1:36">
      <c r="A13" s="31"/>
      <c r="B13" s="37"/>
      <c r="C13" s="8" t="s">
        <v>70</v>
      </c>
      <c r="D13" s="7"/>
      <c r="E13" s="6"/>
      <c r="F13" s="220">
        <f>F14+F15+F16</f>
        <v>0</v>
      </c>
      <c r="G13" s="220">
        <f t="shared" ref="G13:AI13" si="13">G14+G15+G16</f>
        <v>0</v>
      </c>
      <c r="H13" s="220">
        <f t="shared" si="13"/>
        <v>0</v>
      </c>
      <c r="I13" s="220">
        <f t="shared" si="13"/>
        <v>0</v>
      </c>
      <c r="J13" s="220">
        <f t="shared" si="13"/>
        <v>0</v>
      </c>
      <c r="K13" s="220">
        <f t="shared" si="13"/>
        <v>0</v>
      </c>
      <c r="L13" s="220">
        <f t="shared" si="13"/>
        <v>0</v>
      </c>
      <c r="M13" s="220">
        <f t="shared" si="13"/>
        <v>0</v>
      </c>
      <c r="N13" s="220">
        <f t="shared" si="13"/>
        <v>0</v>
      </c>
      <c r="O13" s="220">
        <f t="shared" si="13"/>
        <v>0</v>
      </c>
      <c r="P13" s="220">
        <f t="shared" si="13"/>
        <v>0</v>
      </c>
      <c r="Q13" s="220">
        <f t="shared" si="13"/>
        <v>0</v>
      </c>
      <c r="R13" s="220">
        <f t="shared" si="13"/>
        <v>0</v>
      </c>
      <c r="S13" s="220">
        <f t="shared" si="13"/>
        <v>0</v>
      </c>
      <c r="T13" s="220">
        <f t="shared" si="13"/>
        <v>0</v>
      </c>
      <c r="U13" s="220">
        <f t="shared" si="13"/>
        <v>0</v>
      </c>
      <c r="V13" s="220">
        <f t="shared" si="13"/>
        <v>0</v>
      </c>
      <c r="W13" s="220">
        <f t="shared" si="13"/>
        <v>0</v>
      </c>
      <c r="X13" s="220">
        <f t="shared" si="13"/>
        <v>0</v>
      </c>
      <c r="Y13" s="220">
        <f t="shared" si="13"/>
        <v>0</v>
      </c>
      <c r="Z13" s="220">
        <f t="shared" si="13"/>
        <v>0</v>
      </c>
      <c r="AA13" s="220">
        <f t="shared" si="13"/>
        <v>0</v>
      </c>
      <c r="AB13" s="220">
        <f t="shared" si="13"/>
        <v>0</v>
      </c>
      <c r="AC13" s="220">
        <f t="shared" si="13"/>
        <v>0</v>
      </c>
      <c r="AD13" s="220">
        <f t="shared" si="13"/>
        <v>0</v>
      </c>
      <c r="AE13" s="220">
        <f t="shared" si="13"/>
        <v>0</v>
      </c>
      <c r="AF13" s="220">
        <f t="shared" si="13"/>
        <v>0</v>
      </c>
      <c r="AG13" s="220">
        <f t="shared" si="13"/>
        <v>0</v>
      </c>
      <c r="AH13" s="220">
        <f t="shared" si="13"/>
        <v>0</v>
      </c>
      <c r="AI13" s="220">
        <f t="shared" si="13"/>
        <v>0</v>
      </c>
      <c r="AJ13" s="149">
        <f t="shared" si="11"/>
        <v>0</v>
      </c>
    </row>
    <row r="14" spans="1:36">
      <c r="A14" s="31"/>
      <c r="B14" s="37"/>
      <c r="C14" s="232"/>
      <c r="D14" s="246" t="s">
        <v>71</v>
      </c>
      <c r="E14" s="69"/>
      <c r="F14" s="144">
        <f>SUM('2公共施設等運営事業におけるサービス対価'!D6:D12)</f>
        <v>0</v>
      </c>
      <c r="G14" s="144">
        <f>SUM('2公共施設等運営事業におけるサービス対価'!E6:E12)</f>
        <v>0</v>
      </c>
      <c r="H14" s="144">
        <f>SUM('2公共施設等運営事業におけるサービス対価'!F6:F12)</f>
        <v>0</v>
      </c>
      <c r="I14" s="144">
        <f>SUM('2公共施設等運営事業におけるサービス対価'!G6:G12)</f>
        <v>0</v>
      </c>
      <c r="J14" s="144">
        <f>SUM('2公共施設等運営事業におけるサービス対価'!H6:H12)</f>
        <v>0</v>
      </c>
      <c r="K14" s="144">
        <f>SUM('2公共施設等運営事業におけるサービス対価'!I6:I12)</f>
        <v>0</v>
      </c>
      <c r="L14" s="144">
        <f>SUM('2公共施設等運営事業におけるサービス対価'!J6:J12)</f>
        <v>0</v>
      </c>
      <c r="M14" s="144">
        <f>SUM('2公共施設等運営事業におけるサービス対価'!K6:K12)</f>
        <v>0</v>
      </c>
      <c r="N14" s="144">
        <f>SUM('2公共施設等運営事業におけるサービス対価'!L6:L12)</f>
        <v>0</v>
      </c>
      <c r="O14" s="144">
        <f>SUM('2公共施設等運営事業におけるサービス対価'!M6:M12)</f>
        <v>0</v>
      </c>
      <c r="P14" s="144">
        <f>SUM('2公共施設等運営事業におけるサービス対価'!N6:N12)</f>
        <v>0</v>
      </c>
      <c r="Q14" s="144">
        <f>SUM('2公共施設等運営事業におけるサービス対価'!O6:O12)</f>
        <v>0</v>
      </c>
      <c r="R14" s="144">
        <f>SUM('2公共施設等運営事業におけるサービス対価'!P6:P12)</f>
        <v>0</v>
      </c>
      <c r="S14" s="144">
        <f>SUM('2公共施設等運営事業におけるサービス対価'!Q6:Q12)</f>
        <v>0</v>
      </c>
      <c r="T14" s="144">
        <f>SUM('2公共施設等運営事業におけるサービス対価'!R6:R12)</f>
        <v>0</v>
      </c>
      <c r="U14" s="144">
        <f>SUM('2公共施設等運営事業におけるサービス対価'!S6:S12)</f>
        <v>0</v>
      </c>
      <c r="V14" s="144">
        <f>SUM('2公共施設等運営事業におけるサービス対価'!T6:T12)</f>
        <v>0</v>
      </c>
      <c r="W14" s="144">
        <f>SUM('2公共施設等運営事業におけるサービス対価'!U6:U12)</f>
        <v>0</v>
      </c>
      <c r="X14" s="144">
        <f>SUM('2公共施設等運営事業におけるサービス対価'!V6:V12)</f>
        <v>0</v>
      </c>
      <c r="Y14" s="144">
        <f>SUM('2公共施設等運営事業におけるサービス対価'!W6:W12)</f>
        <v>0</v>
      </c>
      <c r="Z14" s="144">
        <f>SUM('2公共施設等運営事業におけるサービス対価'!X6:X12)</f>
        <v>0</v>
      </c>
      <c r="AA14" s="144">
        <f>SUM('2公共施設等運営事業におけるサービス対価'!Y6:Y12)</f>
        <v>0</v>
      </c>
      <c r="AB14" s="144">
        <f>SUM('2公共施設等運営事業におけるサービス対価'!Z6:Z12)</f>
        <v>0</v>
      </c>
      <c r="AC14" s="144">
        <f>SUM('2公共施設等運営事業におけるサービス対価'!AA6:AA12)</f>
        <v>0</v>
      </c>
      <c r="AD14" s="144">
        <f>SUM('2公共施設等運営事業におけるサービス対価'!AB6:AB12)</f>
        <v>0</v>
      </c>
      <c r="AE14" s="144">
        <f>SUM('2公共施設等運営事業におけるサービス対価'!AC6:AC12)</f>
        <v>0</v>
      </c>
      <c r="AF14" s="144">
        <f>SUM('2公共施設等運営事業におけるサービス対価'!AD6:AD12)</f>
        <v>0</v>
      </c>
      <c r="AG14" s="144">
        <f>SUM('2公共施設等運営事業におけるサービス対価'!AE6:AE12)</f>
        <v>0</v>
      </c>
      <c r="AH14" s="144">
        <f>SUM('2公共施設等運営事業におけるサービス対価'!AF6:AF12)</f>
        <v>0</v>
      </c>
      <c r="AI14" s="144">
        <f>SUM('2公共施設等運営事業におけるサービス対価'!AG6:AG12)</f>
        <v>0</v>
      </c>
      <c r="AJ14" s="71">
        <f t="shared" si="11"/>
        <v>0</v>
      </c>
    </row>
    <row r="15" spans="1:36">
      <c r="A15" s="31"/>
      <c r="B15" s="37"/>
      <c r="C15" s="233"/>
      <c r="D15" s="242" t="s">
        <v>88</v>
      </c>
      <c r="E15" s="73"/>
      <c r="F15" s="74">
        <f>SUM('2公共施設等運営事業におけるサービス対価'!D23:D24)</f>
        <v>0</v>
      </c>
      <c r="G15" s="74">
        <f>SUM('2公共施設等運営事業におけるサービス対価'!E23:E24)</f>
        <v>0</v>
      </c>
      <c r="H15" s="74">
        <f>SUM('2公共施設等運営事業におけるサービス対価'!F23:F24)</f>
        <v>0</v>
      </c>
      <c r="I15" s="74">
        <f>SUM('2公共施設等運営事業におけるサービス対価'!G23:G24)</f>
        <v>0</v>
      </c>
      <c r="J15" s="74">
        <f>SUM('2公共施設等運営事業におけるサービス対価'!H23:H24)</f>
        <v>0</v>
      </c>
      <c r="K15" s="74">
        <f>SUM('2公共施設等運営事業におけるサービス対価'!I23:I24)</f>
        <v>0</v>
      </c>
      <c r="L15" s="74">
        <f>SUM('2公共施設等運営事業におけるサービス対価'!J23:J24)</f>
        <v>0</v>
      </c>
      <c r="M15" s="74">
        <f>SUM('2公共施設等運営事業におけるサービス対価'!K23:K24)</f>
        <v>0</v>
      </c>
      <c r="N15" s="74">
        <f>SUM('2公共施設等運営事業におけるサービス対価'!L23:L24)</f>
        <v>0</v>
      </c>
      <c r="O15" s="74">
        <f>SUM('2公共施設等運営事業におけるサービス対価'!M23:M24)</f>
        <v>0</v>
      </c>
      <c r="P15" s="74">
        <f>SUM('2公共施設等運営事業におけるサービス対価'!N23:N24)</f>
        <v>0</v>
      </c>
      <c r="Q15" s="74">
        <f>SUM('2公共施設等運営事業におけるサービス対価'!O23:O24)</f>
        <v>0</v>
      </c>
      <c r="R15" s="74">
        <f>SUM('2公共施設等運営事業におけるサービス対価'!P23:P24)</f>
        <v>0</v>
      </c>
      <c r="S15" s="74">
        <f>SUM('2公共施設等運営事業におけるサービス対価'!Q23:Q24)</f>
        <v>0</v>
      </c>
      <c r="T15" s="74">
        <f>SUM('2公共施設等運営事業におけるサービス対価'!R23:R24)</f>
        <v>0</v>
      </c>
      <c r="U15" s="74">
        <f>SUM('2公共施設等運営事業におけるサービス対価'!S23:S24)</f>
        <v>0</v>
      </c>
      <c r="V15" s="74">
        <f>SUM('2公共施設等運営事業におけるサービス対価'!T23:T24)</f>
        <v>0</v>
      </c>
      <c r="W15" s="74">
        <f>SUM('2公共施設等運営事業におけるサービス対価'!U23:U24)</f>
        <v>0</v>
      </c>
      <c r="X15" s="74">
        <f>SUM('2公共施設等運営事業におけるサービス対価'!V23:V24)</f>
        <v>0</v>
      </c>
      <c r="Y15" s="74">
        <f>SUM('2公共施設等運営事業におけるサービス対価'!W23:W24)</f>
        <v>0</v>
      </c>
      <c r="Z15" s="74">
        <f>SUM('2公共施設等運営事業におけるサービス対価'!X23:X24)</f>
        <v>0</v>
      </c>
      <c r="AA15" s="74">
        <f>SUM('2公共施設等運営事業におけるサービス対価'!Y23:Y24)</f>
        <v>0</v>
      </c>
      <c r="AB15" s="74">
        <f>SUM('2公共施設等運営事業におけるサービス対価'!Z23:Z24)</f>
        <v>0</v>
      </c>
      <c r="AC15" s="74">
        <f>SUM('2公共施設等運営事業におけるサービス対価'!AA23:AA24)</f>
        <v>0</v>
      </c>
      <c r="AD15" s="74">
        <f>SUM('2公共施設等運営事業におけるサービス対価'!AB23:AB24)</f>
        <v>0</v>
      </c>
      <c r="AE15" s="74">
        <f>SUM('2公共施設等運営事業におけるサービス対価'!AC23:AC24)</f>
        <v>0</v>
      </c>
      <c r="AF15" s="74">
        <f>SUM('2公共施設等運営事業におけるサービス対価'!AD23:AD24)</f>
        <v>0</v>
      </c>
      <c r="AG15" s="74">
        <f>SUM('2公共施設等運営事業におけるサービス対価'!AE23:AE24)</f>
        <v>0</v>
      </c>
      <c r="AH15" s="74">
        <f>SUM('2公共施設等運営事業におけるサービス対価'!AF23:AF24)</f>
        <v>0</v>
      </c>
      <c r="AI15" s="74">
        <f>SUM('2公共施設等運営事業におけるサービス対価'!AG23:AG24)</f>
        <v>0</v>
      </c>
      <c r="AJ15" s="80">
        <f t="shared" si="11"/>
        <v>0</v>
      </c>
    </row>
    <row r="16" spans="1:36">
      <c r="A16" s="31"/>
      <c r="B16" s="37"/>
      <c r="C16" s="233"/>
      <c r="D16" s="241" t="s">
        <v>89</v>
      </c>
      <c r="E16" s="69"/>
      <c r="F16" s="74">
        <f>SUM('2公共施設等運営事業におけるサービス対価'!D30)</f>
        <v>0</v>
      </c>
      <c r="G16" s="74">
        <f>SUM('2公共施設等運営事業におけるサービス対価'!E30)</f>
        <v>0</v>
      </c>
      <c r="H16" s="74">
        <f>SUM('2公共施設等運営事業におけるサービス対価'!F30)</f>
        <v>0</v>
      </c>
      <c r="I16" s="74">
        <f>SUM('2公共施設等運営事業におけるサービス対価'!G30)</f>
        <v>0</v>
      </c>
      <c r="J16" s="74">
        <f>SUM('2公共施設等運営事業におけるサービス対価'!H30)</f>
        <v>0</v>
      </c>
      <c r="K16" s="74">
        <f>SUM('2公共施設等運営事業におけるサービス対価'!I30)</f>
        <v>0</v>
      </c>
      <c r="L16" s="74">
        <f>SUM('2公共施設等運営事業におけるサービス対価'!J30)</f>
        <v>0</v>
      </c>
      <c r="M16" s="74">
        <f>SUM('2公共施設等運営事業におけるサービス対価'!K30)</f>
        <v>0</v>
      </c>
      <c r="N16" s="74">
        <f>SUM('2公共施設等運営事業におけるサービス対価'!L30)</f>
        <v>0</v>
      </c>
      <c r="O16" s="74">
        <f>SUM('2公共施設等運営事業におけるサービス対価'!M30)</f>
        <v>0</v>
      </c>
      <c r="P16" s="74">
        <f>SUM('2公共施設等運営事業におけるサービス対価'!N30)</f>
        <v>0</v>
      </c>
      <c r="Q16" s="74">
        <f>SUM('2公共施設等運営事業におけるサービス対価'!O30)</f>
        <v>0</v>
      </c>
      <c r="R16" s="74">
        <f>SUM('2公共施設等運営事業におけるサービス対価'!P30)</f>
        <v>0</v>
      </c>
      <c r="S16" s="74">
        <f>SUM('2公共施設等運営事業におけるサービス対価'!Q30)</f>
        <v>0</v>
      </c>
      <c r="T16" s="74">
        <f>SUM('2公共施設等運営事業におけるサービス対価'!R30)</f>
        <v>0</v>
      </c>
      <c r="U16" s="74">
        <f>SUM('2公共施設等運営事業におけるサービス対価'!S30)</f>
        <v>0</v>
      </c>
      <c r="V16" s="74">
        <f>SUM('2公共施設等運営事業におけるサービス対価'!T30)</f>
        <v>0</v>
      </c>
      <c r="W16" s="74">
        <f>SUM('2公共施設等運営事業におけるサービス対価'!U30)</f>
        <v>0</v>
      </c>
      <c r="X16" s="74">
        <f>SUM('2公共施設等運営事業におけるサービス対価'!V30)</f>
        <v>0</v>
      </c>
      <c r="Y16" s="74">
        <f>SUM('2公共施設等運営事業におけるサービス対価'!W30)</f>
        <v>0</v>
      </c>
      <c r="Z16" s="74">
        <f>SUM('2公共施設等運営事業におけるサービス対価'!X30)</f>
        <v>0</v>
      </c>
      <c r="AA16" s="74">
        <f>SUM('2公共施設等運営事業におけるサービス対価'!Y30)</f>
        <v>0</v>
      </c>
      <c r="AB16" s="74">
        <f>SUM('2公共施設等運営事業におけるサービス対価'!Z30)</f>
        <v>0</v>
      </c>
      <c r="AC16" s="74">
        <f>SUM('2公共施設等運営事業におけるサービス対価'!AA30)</f>
        <v>0</v>
      </c>
      <c r="AD16" s="74">
        <f>SUM('2公共施設等運営事業におけるサービス対価'!AB30)</f>
        <v>0</v>
      </c>
      <c r="AE16" s="74">
        <f>SUM('2公共施設等運営事業におけるサービス対価'!AC30)</f>
        <v>0</v>
      </c>
      <c r="AF16" s="74">
        <f>SUM('2公共施設等運営事業におけるサービス対価'!AD30)</f>
        <v>0</v>
      </c>
      <c r="AG16" s="74">
        <f>SUM('2公共施設等運営事業におけるサービス対価'!AE30)</f>
        <v>0</v>
      </c>
      <c r="AH16" s="74">
        <f>SUM('2公共施設等運営事業におけるサービス対価'!AF30)</f>
        <v>0</v>
      </c>
      <c r="AI16" s="74">
        <f>SUM('2公共施設等運営事業におけるサービス対価'!AG30)</f>
        <v>0</v>
      </c>
      <c r="AJ16" s="80">
        <f t="shared" si="11"/>
        <v>0</v>
      </c>
    </row>
    <row r="17" spans="1:36">
      <c r="A17" s="31"/>
      <c r="B17" s="37"/>
      <c r="C17" s="209" t="s">
        <v>141</v>
      </c>
      <c r="D17" s="210"/>
      <c r="E17" s="73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80">
        <f t="shared" si="11"/>
        <v>0</v>
      </c>
    </row>
    <row r="18" spans="1:36">
      <c r="A18" s="31"/>
      <c r="B18" s="37"/>
      <c r="C18" s="234"/>
      <c r="D18" s="217"/>
      <c r="E18" s="83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80">
        <f t="shared" si="11"/>
        <v>0</v>
      </c>
    </row>
    <row r="19" spans="1:36">
      <c r="A19" s="31"/>
      <c r="B19" s="37"/>
      <c r="C19" s="234"/>
      <c r="D19" s="217"/>
      <c r="E19" s="83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80">
        <f t="shared" si="11"/>
        <v>0</v>
      </c>
    </row>
    <row r="20" spans="1:36">
      <c r="A20" s="31"/>
      <c r="B20" s="37"/>
      <c r="C20" s="43"/>
      <c r="D20" s="44"/>
      <c r="E20" s="45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7">
        <f t="shared" si="11"/>
        <v>0</v>
      </c>
    </row>
    <row r="21" spans="1:36">
      <c r="A21" s="48"/>
      <c r="B21" s="126" t="s">
        <v>21</v>
      </c>
      <c r="C21" s="33"/>
      <c r="D21" s="33"/>
      <c r="E21" s="49"/>
      <c r="F21" s="35">
        <f>SUM(F22:F22)</f>
        <v>0</v>
      </c>
      <c r="G21" s="35">
        <f t="shared" ref="G21:AI21" si="14">SUM(G22:G22)</f>
        <v>0</v>
      </c>
      <c r="H21" s="35">
        <f t="shared" si="14"/>
        <v>0</v>
      </c>
      <c r="I21" s="35">
        <f t="shared" si="14"/>
        <v>0</v>
      </c>
      <c r="J21" s="35">
        <f t="shared" si="14"/>
        <v>0</v>
      </c>
      <c r="K21" s="35">
        <f t="shared" si="14"/>
        <v>0</v>
      </c>
      <c r="L21" s="35">
        <f t="shared" si="14"/>
        <v>0</v>
      </c>
      <c r="M21" s="35">
        <f t="shared" si="14"/>
        <v>0</v>
      </c>
      <c r="N21" s="35">
        <f t="shared" si="14"/>
        <v>0</v>
      </c>
      <c r="O21" s="35">
        <f t="shared" si="14"/>
        <v>0</v>
      </c>
      <c r="P21" s="35">
        <f t="shared" si="14"/>
        <v>0</v>
      </c>
      <c r="Q21" s="35">
        <f t="shared" si="14"/>
        <v>0</v>
      </c>
      <c r="R21" s="35">
        <f t="shared" si="14"/>
        <v>0</v>
      </c>
      <c r="S21" s="35">
        <f t="shared" si="14"/>
        <v>0</v>
      </c>
      <c r="T21" s="35">
        <f t="shared" si="14"/>
        <v>0</v>
      </c>
      <c r="U21" s="35">
        <f t="shared" si="14"/>
        <v>0</v>
      </c>
      <c r="V21" s="35">
        <f t="shared" si="14"/>
        <v>0</v>
      </c>
      <c r="W21" s="35">
        <f t="shared" si="14"/>
        <v>0</v>
      </c>
      <c r="X21" s="35">
        <f t="shared" si="14"/>
        <v>0</v>
      </c>
      <c r="Y21" s="35">
        <f t="shared" si="14"/>
        <v>0</v>
      </c>
      <c r="Z21" s="35">
        <f t="shared" si="14"/>
        <v>0</v>
      </c>
      <c r="AA21" s="35">
        <f t="shared" si="14"/>
        <v>0</v>
      </c>
      <c r="AB21" s="35">
        <f t="shared" si="14"/>
        <v>0</v>
      </c>
      <c r="AC21" s="35">
        <f t="shared" si="14"/>
        <v>0</v>
      </c>
      <c r="AD21" s="35">
        <f t="shared" si="14"/>
        <v>0</v>
      </c>
      <c r="AE21" s="35">
        <f t="shared" si="14"/>
        <v>0</v>
      </c>
      <c r="AF21" s="35">
        <f t="shared" si="14"/>
        <v>0</v>
      </c>
      <c r="AG21" s="35">
        <f t="shared" si="14"/>
        <v>0</v>
      </c>
      <c r="AH21" s="35">
        <f t="shared" si="14"/>
        <v>0</v>
      </c>
      <c r="AI21" s="35">
        <f t="shared" si="14"/>
        <v>0</v>
      </c>
      <c r="AJ21" s="50">
        <f t="shared" si="11"/>
        <v>0</v>
      </c>
    </row>
    <row r="22" spans="1:36">
      <c r="A22" s="31"/>
      <c r="B22" s="37"/>
      <c r="C22" s="51"/>
      <c r="D22" s="52"/>
      <c r="E22" s="5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36">
        <f t="shared" si="11"/>
        <v>0</v>
      </c>
    </row>
    <row r="23" spans="1:36">
      <c r="A23" s="55" t="s">
        <v>22</v>
      </c>
      <c r="B23" s="56"/>
      <c r="C23" s="57"/>
      <c r="D23" s="57"/>
      <c r="E23" s="58"/>
      <c r="F23" s="59">
        <f t="shared" ref="F23:AI23" si="15">SUM(F24,F55)</f>
        <v>0</v>
      </c>
      <c r="G23" s="59">
        <f t="shared" si="15"/>
        <v>0</v>
      </c>
      <c r="H23" s="59">
        <f t="shared" si="15"/>
        <v>0</v>
      </c>
      <c r="I23" s="59">
        <f t="shared" si="15"/>
        <v>0</v>
      </c>
      <c r="J23" s="59">
        <f t="shared" si="15"/>
        <v>0</v>
      </c>
      <c r="K23" s="59">
        <f t="shared" si="15"/>
        <v>0</v>
      </c>
      <c r="L23" s="59">
        <f t="shared" si="15"/>
        <v>0</v>
      </c>
      <c r="M23" s="59">
        <f t="shared" si="15"/>
        <v>0</v>
      </c>
      <c r="N23" s="59">
        <f t="shared" si="15"/>
        <v>0</v>
      </c>
      <c r="O23" s="59">
        <f t="shared" si="15"/>
        <v>0</v>
      </c>
      <c r="P23" s="59">
        <f t="shared" si="15"/>
        <v>0</v>
      </c>
      <c r="Q23" s="59">
        <f t="shared" si="15"/>
        <v>0</v>
      </c>
      <c r="R23" s="59">
        <f t="shared" si="15"/>
        <v>0</v>
      </c>
      <c r="S23" s="59">
        <f t="shared" si="15"/>
        <v>0</v>
      </c>
      <c r="T23" s="59">
        <f t="shared" si="15"/>
        <v>0</v>
      </c>
      <c r="U23" s="59">
        <f t="shared" si="15"/>
        <v>0</v>
      </c>
      <c r="V23" s="59">
        <f t="shared" si="15"/>
        <v>0</v>
      </c>
      <c r="W23" s="59">
        <f t="shared" si="15"/>
        <v>0</v>
      </c>
      <c r="X23" s="59">
        <f t="shared" si="15"/>
        <v>0</v>
      </c>
      <c r="Y23" s="59">
        <f t="shared" si="15"/>
        <v>0</v>
      </c>
      <c r="Z23" s="59">
        <f t="shared" si="15"/>
        <v>0</v>
      </c>
      <c r="AA23" s="59">
        <f t="shared" si="15"/>
        <v>0</v>
      </c>
      <c r="AB23" s="59">
        <f t="shared" si="15"/>
        <v>0</v>
      </c>
      <c r="AC23" s="59">
        <f t="shared" si="15"/>
        <v>0</v>
      </c>
      <c r="AD23" s="59">
        <f t="shared" si="15"/>
        <v>0</v>
      </c>
      <c r="AE23" s="59">
        <f t="shared" si="15"/>
        <v>0</v>
      </c>
      <c r="AF23" s="59">
        <f t="shared" si="15"/>
        <v>0</v>
      </c>
      <c r="AG23" s="59">
        <f t="shared" si="15"/>
        <v>0</v>
      </c>
      <c r="AH23" s="59">
        <f t="shared" si="15"/>
        <v>0</v>
      </c>
      <c r="AI23" s="59">
        <f t="shared" si="15"/>
        <v>0</v>
      </c>
      <c r="AJ23" s="60">
        <f t="shared" si="11"/>
        <v>0</v>
      </c>
    </row>
    <row r="24" spans="1:36">
      <c r="A24" s="31"/>
      <c r="B24" s="32" t="s">
        <v>23</v>
      </c>
      <c r="C24" s="33"/>
      <c r="D24" s="33"/>
      <c r="E24" s="49"/>
      <c r="F24" s="35">
        <f>F25+F44</f>
        <v>0</v>
      </c>
      <c r="G24" s="35">
        <f t="shared" ref="G24:AI24" si="16">G25+G44</f>
        <v>0</v>
      </c>
      <c r="H24" s="35">
        <f t="shared" si="16"/>
        <v>0</v>
      </c>
      <c r="I24" s="35">
        <f t="shared" si="16"/>
        <v>0</v>
      </c>
      <c r="J24" s="35">
        <f t="shared" si="16"/>
        <v>0</v>
      </c>
      <c r="K24" s="35">
        <f t="shared" si="16"/>
        <v>0</v>
      </c>
      <c r="L24" s="35">
        <f t="shared" si="16"/>
        <v>0</v>
      </c>
      <c r="M24" s="35">
        <f t="shared" si="16"/>
        <v>0</v>
      </c>
      <c r="N24" s="35">
        <f t="shared" si="16"/>
        <v>0</v>
      </c>
      <c r="O24" s="35">
        <f t="shared" si="16"/>
        <v>0</v>
      </c>
      <c r="P24" s="35">
        <f t="shared" si="16"/>
        <v>0</v>
      </c>
      <c r="Q24" s="35">
        <f t="shared" si="16"/>
        <v>0</v>
      </c>
      <c r="R24" s="35">
        <f t="shared" si="16"/>
        <v>0</v>
      </c>
      <c r="S24" s="35">
        <f t="shared" si="16"/>
        <v>0</v>
      </c>
      <c r="T24" s="35">
        <f t="shared" si="16"/>
        <v>0</v>
      </c>
      <c r="U24" s="35">
        <f t="shared" si="16"/>
        <v>0</v>
      </c>
      <c r="V24" s="35">
        <f t="shared" si="16"/>
        <v>0</v>
      </c>
      <c r="W24" s="35">
        <f t="shared" si="16"/>
        <v>0</v>
      </c>
      <c r="X24" s="35">
        <f t="shared" si="16"/>
        <v>0</v>
      </c>
      <c r="Y24" s="35">
        <f t="shared" si="16"/>
        <v>0</v>
      </c>
      <c r="Z24" s="35">
        <f t="shared" si="16"/>
        <v>0</v>
      </c>
      <c r="AA24" s="35">
        <f t="shared" si="16"/>
        <v>0</v>
      </c>
      <c r="AB24" s="35">
        <f t="shared" si="16"/>
        <v>0</v>
      </c>
      <c r="AC24" s="35">
        <f t="shared" si="16"/>
        <v>0</v>
      </c>
      <c r="AD24" s="35">
        <f t="shared" si="16"/>
        <v>0</v>
      </c>
      <c r="AE24" s="35">
        <f t="shared" si="16"/>
        <v>0</v>
      </c>
      <c r="AF24" s="35">
        <f t="shared" si="16"/>
        <v>0</v>
      </c>
      <c r="AG24" s="35">
        <f t="shared" si="16"/>
        <v>0</v>
      </c>
      <c r="AH24" s="35">
        <f t="shared" si="16"/>
        <v>0</v>
      </c>
      <c r="AI24" s="35">
        <f t="shared" si="16"/>
        <v>0</v>
      </c>
      <c r="AJ24" s="36">
        <f t="shared" si="11"/>
        <v>0</v>
      </c>
    </row>
    <row r="25" spans="1:36">
      <c r="A25" s="31"/>
      <c r="B25" s="37"/>
      <c r="C25" s="61" t="s">
        <v>90</v>
      </c>
      <c r="D25" s="62"/>
      <c r="E25" s="49"/>
      <c r="F25" s="81">
        <f>F26+F27+F28+F31+F32+F33+F34+F38+F43</f>
        <v>0</v>
      </c>
      <c r="G25" s="81">
        <f t="shared" ref="G25:AI25" si="17">G26+G27+G28+G31+G32+G33+G34+G38+G43</f>
        <v>0</v>
      </c>
      <c r="H25" s="81">
        <f t="shared" si="17"/>
        <v>0</v>
      </c>
      <c r="I25" s="81">
        <f t="shared" si="17"/>
        <v>0</v>
      </c>
      <c r="J25" s="81">
        <f t="shared" si="17"/>
        <v>0</v>
      </c>
      <c r="K25" s="81">
        <f t="shared" si="17"/>
        <v>0</v>
      </c>
      <c r="L25" s="81">
        <f t="shared" si="17"/>
        <v>0</v>
      </c>
      <c r="M25" s="81">
        <f t="shared" si="17"/>
        <v>0</v>
      </c>
      <c r="N25" s="81">
        <f t="shared" si="17"/>
        <v>0</v>
      </c>
      <c r="O25" s="81">
        <f t="shared" si="17"/>
        <v>0</v>
      </c>
      <c r="P25" s="81">
        <f t="shared" si="17"/>
        <v>0</v>
      </c>
      <c r="Q25" s="81">
        <f t="shared" si="17"/>
        <v>0</v>
      </c>
      <c r="R25" s="81">
        <f t="shared" si="17"/>
        <v>0</v>
      </c>
      <c r="S25" s="81">
        <f t="shared" si="17"/>
        <v>0</v>
      </c>
      <c r="T25" s="81">
        <f t="shared" si="17"/>
        <v>0</v>
      </c>
      <c r="U25" s="81">
        <f t="shared" si="17"/>
        <v>0</v>
      </c>
      <c r="V25" s="81">
        <f t="shared" si="17"/>
        <v>0</v>
      </c>
      <c r="W25" s="81">
        <f t="shared" si="17"/>
        <v>0</v>
      </c>
      <c r="X25" s="81">
        <f t="shared" si="17"/>
        <v>0</v>
      </c>
      <c r="Y25" s="81">
        <f t="shared" si="17"/>
        <v>0</v>
      </c>
      <c r="Z25" s="81">
        <f t="shared" si="17"/>
        <v>0</v>
      </c>
      <c r="AA25" s="81">
        <f t="shared" si="17"/>
        <v>0</v>
      </c>
      <c r="AB25" s="81">
        <f t="shared" si="17"/>
        <v>0</v>
      </c>
      <c r="AC25" s="81">
        <f t="shared" si="17"/>
        <v>0</v>
      </c>
      <c r="AD25" s="81">
        <f t="shared" si="17"/>
        <v>0</v>
      </c>
      <c r="AE25" s="81">
        <f t="shared" si="17"/>
        <v>0</v>
      </c>
      <c r="AF25" s="81">
        <f t="shared" si="17"/>
        <v>0</v>
      </c>
      <c r="AG25" s="81">
        <f t="shared" si="17"/>
        <v>0</v>
      </c>
      <c r="AH25" s="81">
        <f t="shared" si="17"/>
        <v>0</v>
      </c>
      <c r="AI25" s="81">
        <f t="shared" si="17"/>
        <v>0</v>
      </c>
      <c r="AJ25" s="36">
        <f t="shared" si="11"/>
        <v>0</v>
      </c>
    </row>
    <row r="26" spans="1:36">
      <c r="A26" s="31"/>
      <c r="B26" s="37"/>
      <c r="C26" s="66"/>
      <c r="D26" s="38" t="s">
        <v>24</v>
      </c>
      <c r="E26" s="67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2">
        <f t="shared" si="11"/>
        <v>0</v>
      </c>
    </row>
    <row r="27" spans="1:36">
      <c r="A27" s="31"/>
      <c r="B27" s="37"/>
      <c r="C27" s="37"/>
      <c r="D27" s="221" t="s">
        <v>91</v>
      </c>
      <c r="E27" s="222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71">
        <f t="shared" si="11"/>
        <v>0</v>
      </c>
    </row>
    <row r="28" spans="1:36">
      <c r="A28" s="31"/>
      <c r="B28" s="37"/>
      <c r="C28" s="37"/>
      <c r="D28" s="68" t="s">
        <v>25</v>
      </c>
      <c r="E28" s="69"/>
      <c r="F28" s="144">
        <f>F29+F30</f>
        <v>0</v>
      </c>
      <c r="G28" s="144">
        <f t="shared" ref="G28:AI28" si="18">G29+G30</f>
        <v>0</v>
      </c>
      <c r="H28" s="144">
        <f t="shared" si="18"/>
        <v>0</v>
      </c>
      <c r="I28" s="144">
        <f t="shared" si="18"/>
        <v>0</v>
      </c>
      <c r="J28" s="144">
        <f t="shared" si="18"/>
        <v>0</v>
      </c>
      <c r="K28" s="144">
        <f t="shared" si="18"/>
        <v>0</v>
      </c>
      <c r="L28" s="144">
        <f t="shared" si="18"/>
        <v>0</v>
      </c>
      <c r="M28" s="144">
        <f t="shared" si="18"/>
        <v>0</v>
      </c>
      <c r="N28" s="144">
        <f t="shared" si="18"/>
        <v>0</v>
      </c>
      <c r="O28" s="144">
        <f t="shared" si="18"/>
        <v>0</v>
      </c>
      <c r="P28" s="144">
        <f t="shared" si="18"/>
        <v>0</v>
      </c>
      <c r="Q28" s="144">
        <f t="shared" si="18"/>
        <v>0</v>
      </c>
      <c r="R28" s="144">
        <f t="shared" si="18"/>
        <v>0</v>
      </c>
      <c r="S28" s="144">
        <f t="shared" si="18"/>
        <v>0</v>
      </c>
      <c r="T28" s="144">
        <f t="shared" si="18"/>
        <v>0</v>
      </c>
      <c r="U28" s="144">
        <f t="shared" si="18"/>
        <v>0</v>
      </c>
      <c r="V28" s="144">
        <f t="shared" si="18"/>
        <v>0</v>
      </c>
      <c r="W28" s="144">
        <f t="shared" si="18"/>
        <v>0</v>
      </c>
      <c r="X28" s="144">
        <f t="shared" si="18"/>
        <v>0</v>
      </c>
      <c r="Y28" s="144">
        <f t="shared" si="18"/>
        <v>0</v>
      </c>
      <c r="Z28" s="144">
        <f t="shared" si="18"/>
        <v>0</v>
      </c>
      <c r="AA28" s="144">
        <f t="shared" si="18"/>
        <v>0</v>
      </c>
      <c r="AB28" s="144">
        <f t="shared" si="18"/>
        <v>0</v>
      </c>
      <c r="AC28" s="144">
        <f t="shared" si="18"/>
        <v>0</v>
      </c>
      <c r="AD28" s="144">
        <f t="shared" si="18"/>
        <v>0</v>
      </c>
      <c r="AE28" s="144">
        <f t="shared" si="18"/>
        <v>0</v>
      </c>
      <c r="AF28" s="144">
        <f t="shared" si="18"/>
        <v>0</v>
      </c>
      <c r="AG28" s="144">
        <f t="shared" si="18"/>
        <v>0</v>
      </c>
      <c r="AH28" s="144">
        <f t="shared" si="18"/>
        <v>0</v>
      </c>
      <c r="AI28" s="144">
        <f t="shared" si="18"/>
        <v>0</v>
      </c>
      <c r="AJ28" s="71">
        <f t="shared" si="11"/>
        <v>0</v>
      </c>
    </row>
    <row r="29" spans="1:36">
      <c r="A29" s="31"/>
      <c r="B29" s="37"/>
      <c r="C29" s="37"/>
      <c r="D29" s="68"/>
      <c r="E29" s="69" t="s">
        <v>92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1">
        <f t="shared" ref="AJ29:AJ37" si="19">SUM(F29:AI29)</f>
        <v>0</v>
      </c>
    </row>
    <row r="30" spans="1:36">
      <c r="A30" s="31"/>
      <c r="B30" s="37"/>
      <c r="C30" s="37"/>
      <c r="D30" s="68"/>
      <c r="E30" s="69" t="s">
        <v>93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1">
        <f t="shared" si="19"/>
        <v>0</v>
      </c>
    </row>
    <row r="31" spans="1:36">
      <c r="A31" s="31"/>
      <c r="B31" s="37"/>
      <c r="C31" s="37"/>
      <c r="D31" s="68" t="s">
        <v>26</v>
      </c>
      <c r="E31" s="69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1">
        <f t="shared" si="19"/>
        <v>0</v>
      </c>
    </row>
    <row r="32" spans="1:36">
      <c r="A32" s="31"/>
      <c r="B32" s="37"/>
      <c r="C32" s="37"/>
      <c r="D32" s="68" t="s">
        <v>27</v>
      </c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1">
        <f t="shared" si="19"/>
        <v>0</v>
      </c>
    </row>
    <row r="33" spans="1:36">
      <c r="A33" s="31"/>
      <c r="B33" s="37"/>
      <c r="C33" s="37"/>
      <c r="D33" s="72" t="s">
        <v>28</v>
      </c>
      <c r="E33" s="73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1">
        <f t="shared" si="19"/>
        <v>0</v>
      </c>
    </row>
    <row r="34" spans="1:36">
      <c r="A34" s="31"/>
      <c r="B34" s="37"/>
      <c r="C34" s="37"/>
      <c r="D34" s="72" t="s">
        <v>94</v>
      </c>
      <c r="E34" s="73"/>
      <c r="F34" s="74">
        <f>F35+F36+F37</f>
        <v>0</v>
      </c>
      <c r="G34" s="74">
        <f t="shared" ref="G34:AI34" si="20">G35+G36+G37</f>
        <v>0</v>
      </c>
      <c r="H34" s="74">
        <f t="shared" si="20"/>
        <v>0</v>
      </c>
      <c r="I34" s="74">
        <f t="shared" si="20"/>
        <v>0</v>
      </c>
      <c r="J34" s="74">
        <f t="shared" si="20"/>
        <v>0</v>
      </c>
      <c r="K34" s="74">
        <f t="shared" si="20"/>
        <v>0</v>
      </c>
      <c r="L34" s="74">
        <f t="shared" si="20"/>
        <v>0</v>
      </c>
      <c r="M34" s="74">
        <f t="shared" si="20"/>
        <v>0</v>
      </c>
      <c r="N34" s="74">
        <f t="shared" si="20"/>
        <v>0</v>
      </c>
      <c r="O34" s="74">
        <f t="shared" si="20"/>
        <v>0</v>
      </c>
      <c r="P34" s="74">
        <f t="shared" si="20"/>
        <v>0</v>
      </c>
      <c r="Q34" s="74">
        <f t="shared" si="20"/>
        <v>0</v>
      </c>
      <c r="R34" s="74">
        <f t="shared" si="20"/>
        <v>0</v>
      </c>
      <c r="S34" s="74">
        <f t="shared" si="20"/>
        <v>0</v>
      </c>
      <c r="T34" s="74">
        <f t="shared" si="20"/>
        <v>0</v>
      </c>
      <c r="U34" s="74">
        <f t="shared" si="20"/>
        <v>0</v>
      </c>
      <c r="V34" s="74">
        <f t="shared" si="20"/>
        <v>0</v>
      </c>
      <c r="W34" s="74">
        <f t="shared" si="20"/>
        <v>0</v>
      </c>
      <c r="X34" s="74">
        <f t="shared" si="20"/>
        <v>0</v>
      </c>
      <c r="Y34" s="74">
        <f t="shared" si="20"/>
        <v>0</v>
      </c>
      <c r="Z34" s="74">
        <f t="shared" si="20"/>
        <v>0</v>
      </c>
      <c r="AA34" s="74">
        <f t="shared" si="20"/>
        <v>0</v>
      </c>
      <c r="AB34" s="74">
        <f t="shared" si="20"/>
        <v>0</v>
      </c>
      <c r="AC34" s="74">
        <f t="shared" si="20"/>
        <v>0</v>
      </c>
      <c r="AD34" s="74">
        <f t="shared" si="20"/>
        <v>0</v>
      </c>
      <c r="AE34" s="74">
        <f t="shared" si="20"/>
        <v>0</v>
      </c>
      <c r="AF34" s="74">
        <f t="shared" si="20"/>
        <v>0</v>
      </c>
      <c r="AG34" s="74">
        <f t="shared" si="20"/>
        <v>0</v>
      </c>
      <c r="AH34" s="74">
        <f t="shared" si="20"/>
        <v>0</v>
      </c>
      <c r="AI34" s="74">
        <f t="shared" si="20"/>
        <v>0</v>
      </c>
      <c r="AJ34" s="71">
        <f t="shared" si="19"/>
        <v>0</v>
      </c>
    </row>
    <row r="35" spans="1:36">
      <c r="A35" s="31"/>
      <c r="B35" s="37"/>
      <c r="C35" s="37"/>
      <c r="D35" s="72"/>
      <c r="E35" s="75" t="s">
        <v>95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1">
        <f t="shared" si="19"/>
        <v>0</v>
      </c>
    </row>
    <row r="36" spans="1:36">
      <c r="A36" s="31"/>
      <c r="B36" s="37"/>
      <c r="C36" s="37"/>
      <c r="D36" s="76"/>
      <c r="E36" s="75" t="s">
        <v>96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1">
        <f t="shared" si="19"/>
        <v>0</v>
      </c>
    </row>
    <row r="37" spans="1:36">
      <c r="A37" s="31"/>
      <c r="B37" s="37"/>
      <c r="C37" s="37"/>
      <c r="D37" s="76"/>
      <c r="E37" s="78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1">
        <f t="shared" si="19"/>
        <v>0</v>
      </c>
    </row>
    <row r="38" spans="1:36">
      <c r="A38" s="31"/>
      <c r="B38" s="37"/>
      <c r="C38" s="37"/>
      <c r="D38" s="72" t="s">
        <v>97</v>
      </c>
      <c r="E38" s="73"/>
      <c r="F38" s="74">
        <f t="shared" ref="F38:Z38" si="21">SUM(F39:F42)</f>
        <v>0</v>
      </c>
      <c r="G38" s="74">
        <f t="shared" si="21"/>
        <v>0</v>
      </c>
      <c r="H38" s="74">
        <f t="shared" si="21"/>
        <v>0</v>
      </c>
      <c r="I38" s="74">
        <f t="shared" si="21"/>
        <v>0</v>
      </c>
      <c r="J38" s="74">
        <f t="shared" si="21"/>
        <v>0</v>
      </c>
      <c r="K38" s="74">
        <f t="shared" si="21"/>
        <v>0</v>
      </c>
      <c r="L38" s="74">
        <f t="shared" si="21"/>
        <v>0</v>
      </c>
      <c r="M38" s="74">
        <f t="shared" si="21"/>
        <v>0</v>
      </c>
      <c r="N38" s="74">
        <f t="shared" si="21"/>
        <v>0</v>
      </c>
      <c r="O38" s="74">
        <f t="shared" si="21"/>
        <v>0</v>
      </c>
      <c r="P38" s="74">
        <f t="shared" si="21"/>
        <v>0</v>
      </c>
      <c r="Q38" s="74">
        <f t="shared" si="21"/>
        <v>0</v>
      </c>
      <c r="R38" s="74">
        <f t="shared" si="21"/>
        <v>0</v>
      </c>
      <c r="S38" s="74">
        <f t="shared" si="21"/>
        <v>0</v>
      </c>
      <c r="T38" s="74">
        <f t="shared" si="21"/>
        <v>0</v>
      </c>
      <c r="U38" s="74">
        <f t="shared" si="21"/>
        <v>0</v>
      </c>
      <c r="V38" s="74">
        <f t="shared" si="21"/>
        <v>0</v>
      </c>
      <c r="W38" s="74">
        <f t="shared" si="21"/>
        <v>0</v>
      </c>
      <c r="X38" s="74">
        <f t="shared" si="21"/>
        <v>0</v>
      </c>
      <c r="Y38" s="74">
        <f t="shared" si="21"/>
        <v>0</v>
      </c>
      <c r="Z38" s="74">
        <f t="shared" si="21"/>
        <v>0</v>
      </c>
      <c r="AA38" s="74">
        <f t="shared" ref="AA38:AI38" si="22">SUM(AA39:AA42)</f>
        <v>0</v>
      </c>
      <c r="AB38" s="74">
        <f t="shared" si="22"/>
        <v>0</v>
      </c>
      <c r="AC38" s="74">
        <f t="shared" si="22"/>
        <v>0</v>
      </c>
      <c r="AD38" s="74">
        <f t="shared" si="22"/>
        <v>0</v>
      </c>
      <c r="AE38" s="74">
        <f t="shared" si="22"/>
        <v>0</v>
      </c>
      <c r="AF38" s="74">
        <f t="shared" si="22"/>
        <v>0</v>
      </c>
      <c r="AG38" s="74">
        <f t="shared" si="22"/>
        <v>0</v>
      </c>
      <c r="AH38" s="74">
        <f t="shared" si="22"/>
        <v>0</v>
      </c>
      <c r="AI38" s="74">
        <f t="shared" si="22"/>
        <v>0</v>
      </c>
      <c r="AJ38" s="71">
        <f t="shared" ref="AJ38:AJ49" si="23">SUM(F38:AI38)</f>
        <v>0</v>
      </c>
    </row>
    <row r="39" spans="1:36">
      <c r="A39" s="31"/>
      <c r="B39" s="37"/>
      <c r="C39" s="37"/>
      <c r="D39" s="76"/>
      <c r="E39" s="75" t="s">
        <v>98</v>
      </c>
      <c r="F39" s="144">
        <f>F7*F8</f>
        <v>0</v>
      </c>
      <c r="G39" s="144">
        <f>G7*F8</f>
        <v>0</v>
      </c>
      <c r="H39" s="144">
        <f>H7*F8</f>
        <v>0</v>
      </c>
      <c r="I39" s="144">
        <f>I7*F8</f>
        <v>0</v>
      </c>
      <c r="J39" s="144">
        <f>J7*F8</f>
        <v>0</v>
      </c>
      <c r="K39" s="144">
        <f>K7*K8</f>
        <v>0</v>
      </c>
      <c r="L39" s="144">
        <f>L7*K8</f>
        <v>0</v>
      </c>
      <c r="M39" s="144">
        <f>M7*K8</f>
        <v>0</v>
      </c>
      <c r="N39" s="144">
        <f>N7*K8</f>
        <v>0</v>
      </c>
      <c r="O39" s="144">
        <f>O7*K8</f>
        <v>0</v>
      </c>
      <c r="P39" s="144">
        <f>P7*P8</f>
        <v>0</v>
      </c>
      <c r="Q39" s="144">
        <f>Q7*P8</f>
        <v>0</v>
      </c>
      <c r="R39" s="144">
        <f>R7*P8</f>
        <v>0</v>
      </c>
      <c r="S39" s="144">
        <f>S7*P8</f>
        <v>0</v>
      </c>
      <c r="T39" s="144">
        <f>T7*P8</f>
        <v>0</v>
      </c>
      <c r="U39" s="144">
        <f>U7*U8</f>
        <v>0</v>
      </c>
      <c r="V39" s="144">
        <f>V7*U8</f>
        <v>0</v>
      </c>
      <c r="W39" s="144">
        <f>W7*U8</f>
        <v>0</v>
      </c>
      <c r="X39" s="144">
        <f>X7*U8</f>
        <v>0</v>
      </c>
      <c r="Y39" s="144">
        <f>Y7*U8</f>
        <v>0</v>
      </c>
      <c r="Z39" s="144">
        <f>Z7*Z8</f>
        <v>0</v>
      </c>
      <c r="AA39" s="144">
        <f>AA7*Z8</f>
        <v>0</v>
      </c>
      <c r="AB39" s="144">
        <f>AB7*Z8</f>
        <v>0</v>
      </c>
      <c r="AC39" s="144">
        <f>AC7*Z8</f>
        <v>0</v>
      </c>
      <c r="AD39" s="144">
        <f>AD7*Z8</f>
        <v>0</v>
      </c>
      <c r="AE39" s="144">
        <f>AE7*AE8</f>
        <v>0</v>
      </c>
      <c r="AF39" s="144">
        <f>AF7*AE8</f>
        <v>0</v>
      </c>
      <c r="AG39" s="144">
        <f>AG7*AE8</f>
        <v>0</v>
      </c>
      <c r="AH39" s="144">
        <f>AH7*AE8</f>
        <v>0</v>
      </c>
      <c r="AI39" s="144">
        <f>AI7*AE8</f>
        <v>0</v>
      </c>
      <c r="AJ39" s="71">
        <f t="shared" si="23"/>
        <v>0</v>
      </c>
    </row>
    <row r="40" spans="1:36">
      <c r="A40" s="31"/>
      <c r="B40" s="37"/>
      <c r="C40" s="37"/>
      <c r="D40" s="76"/>
      <c r="E40" s="78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1">
        <f t="shared" si="23"/>
        <v>0</v>
      </c>
    </row>
    <row r="41" spans="1:36">
      <c r="A41" s="31"/>
      <c r="B41" s="37"/>
      <c r="C41" s="37"/>
      <c r="D41" s="76"/>
      <c r="E41" s="79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80">
        <f t="shared" si="23"/>
        <v>0</v>
      </c>
    </row>
    <row r="42" spans="1:36">
      <c r="A42" s="31"/>
      <c r="B42" s="37"/>
      <c r="C42" s="37"/>
      <c r="D42" s="76"/>
      <c r="E42" s="78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80">
        <f t="shared" si="23"/>
        <v>0</v>
      </c>
    </row>
    <row r="43" spans="1:36">
      <c r="A43" s="31"/>
      <c r="B43" s="37"/>
      <c r="C43" s="37"/>
      <c r="D43" s="223" t="s">
        <v>99</v>
      </c>
      <c r="E43" s="224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7">
        <f t="shared" si="23"/>
        <v>0</v>
      </c>
    </row>
    <row r="44" spans="1:36">
      <c r="A44" s="31"/>
      <c r="B44" s="37"/>
      <c r="C44" s="63" t="s">
        <v>100</v>
      </c>
      <c r="D44" s="64"/>
      <c r="E44" s="65"/>
      <c r="F44" s="81">
        <f>F45+F46+F47+F48+F49+F54</f>
        <v>0</v>
      </c>
      <c r="G44" s="81">
        <f t="shared" ref="G44:AI44" si="24">G45+G46+G47+G48+G49+G54</f>
        <v>0</v>
      </c>
      <c r="H44" s="81">
        <f t="shared" si="24"/>
        <v>0</v>
      </c>
      <c r="I44" s="81">
        <f t="shared" si="24"/>
        <v>0</v>
      </c>
      <c r="J44" s="81">
        <f t="shared" si="24"/>
        <v>0</v>
      </c>
      <c r="K44" s="81">
        <f t="shared" si="24"/>
        <v>0</v>
      </c>
      <c r="L44" s="81">
        <f t="shared" si="24"/>
        <v>0</v>
      </c>
      <c r="M44" s="81">
        <f t="shared" si="24"/>
        <v>0</v>
      </c>
      <c r="N44" s="81">
        <f t="shared" si="24"/>
        <v>0</v>
      </c>
      <c r="O44" s="81">
        <f t="shared" si="24"/>
        <v>0</v>
      </c>
      <c r="P44" s="81">
        <f t="shared" si="24"/>
        <v>0</v>
      </c>
      <c r="Q44" s="81">
        <f t="shared" si="24"/>
        <v>0</v>
      </c>
      <c r="R44" s="81">
        <f t="shared" si="24"/>
        <v>0</v>
      </c>
      <c r="S44" s="81">
        <f t="shared" si="24"/>
        <v>0</v>
      </c>
      <c r="T44" s="81">
        <f t="shared" si="24"/>
        <v>0</v>
      </c>
      <c r="U44" s="81">
        <f t="shared" si="24"/>
        <v>0</v>
      </c>
      <c r="V44" s="81">
        <f t="shared" si="24"/>
        <v>0</v>
      </c>
      <c r="W44" s="81">
        <f t="shared" si="24"/>
        <v>0</v>
      </c>
      <c r="X44" s="81">
        <f t="shared" si="24"/>
        <v>0</v>
      </c>
      <c r="Y44" s="81">
        <f t="shared" si="24"/>
        <v>0</v>
      </c>
      <c r="Z44" s="81">
        <f t="shared" si="24"/>
        <v>0</v>
      </c>
      <c r="AA44" s="81">
        <f t="shared" si="24"/>
        <v>0</v>
      </c>
      <c r="AB44" s="81">
        <f t="shared" si="24"/>
        <v>0</v>
      </c>
      <c r="AC44" s="81">
        <f t="shared" si="24"/>
        <v>0</v>
      </c>
      <c r="AD44" s="81">
        <f t="shared" si="24"/>
        <v>0</v>
      </c>
      <c r="AE44" s="81">
        <f t="shared" si="24"/>
        <v>0</v>
      </c>
      <c r="AF44" s="81">
        <f t="shared" si="24"/>
        <v>0</v>
      </c>
      <c r="AG44" s="81">
        <f t="shared" si="24"/>
        <v>0</v>
      </c>
      <c r="AH44" s="81">
        <f t="shared" si="24"/>
        <v>0</v>
      </c>
      <c r="AI44" s="81">
        <f t="shared" si="24"/>
        <v>0</v>
      </c>
      <c r="AJ44" s="36">
        <f t="shared" si="23"/>
        <v>0</v>
      </c>
    </row>
    <row r="45" spans="1:36">
      <c r="A45" s="31"/>
      <c r="B45" s="37"/>
      <c r="C45" s="66"/>
      <c r="D45" s="128" t="s">
        <v>101</v>
      </c>
      <c r="E45" s="240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2">
        <f t="shared" si="23"/>
        <v>0</v>
      </c>
    </row>
    <row r="46" spans="1:36">
      <c r="A46" s="31"/>
      <c r="B46" s="37"/>
      <c r="C46" s="37"/>
      <c r="D46" s="68" t="s">
        <v>91</v>
      </c>
      <c r="E46" s="69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1">
        <f t="shared" si="23"/>
        <v>0</v>
      </c>
    </row>
    <row r="47" spans="1:36">
      <c r="A47" s="31"/>
      <c r="B47" s="37"/>
      <c r="C47" s="37"/>
      <c r="D47" s="68" t="s">
        <v>102</v>
      </c>
      <c r="E47" s="69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1">
        <f t="shared" si="23"/>
        <v>0</v>
      </c>
    </row>
    <row r="48" spans="1:36">
      <c r="A48" s="31"/>
      <c r="B48" s="37"/>
      <c r="C48" s="37"/>
      <c r="D48" s="68" t="s">
        <v>103</v>
      </c>
      <c r="E48" s="69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1">
        <f t="shared" si="23"/>
        <v>0</v>
      </c>
    </row>
    <row r="49" spans="1:36">
      <c r="A49" s="31"/>
      <c r="B49" s="37"/>
      <c r="C49" s="37"/>
      <c r="D49" s="72" t="s">
        <v>104</v>
      </c>
      <c r="E49" s="73"/>
      <c r="F49" s="74">
        <f>SUM(F50:F53)</f>
        <v>0</v>
      </c>
      <c r="G49" s="74">
        <f t="shared" ref="G49:AI49" si="25">SUM(G50:G53)</f>
        <v>0</v>
      </c>
      <c r="H49" s="74">
        <f t="shared" si="25"/>
        <v>0</v>
      </c>
      <c r="I49" s="74">
        <f t="shared" si="25"/>
        <v>0</v>
      </c>
      <c r="J49" s="74">
        <f t="shared" si="25"/>
        <v>0</v>
      </c>
      <c r="K49" s="74">
        <f t="shared" si="25"/>
        <v>0</v>
      </c>
      <c r="L49" s="74">
        <f t="shared" si="25"/>
        <v>0</v>
      </c>
      <c r="M49" s="74">
        <f t="shared" si="25"/>
        <v>0</v>
      </c>
      <c r="N49" s="74">
        <f t="shared" si="25"/>
        <v>0</v>
      </c>
      <c r="O49" s="74">
        <f t="shared" si="25"/>
        <v>0</v>
      </c>
      <c r="P49" s="74">
        <f t="shared" si="25"/>
        <v>0</v>
      </c>
      <c r="Q49" s="74">
        <f t="shared" si="25"/>
        <v>0</v>
      </c>
      <c r="R49" s="74">
        <f t="shared" si="25"/>
        <v>0</v>
      </c>
      <c r="S49" s="74">
        <f t="shared" si="25"/>
        <v>0</v>
      </c>
      <c r="T49" s="74">
        <f t="shared" si="25"/>
        <v>0</v>
      </c>
      <c r="U49" s="74">
        <f t="shared" si="25"/>
        <v>0</v>
      </c>
      <c r="V49" s="74">
        <f t="shared" si="25"/>
        <v>0</v>
      </c>
      <c r="W49" s="74">
        <f t="shared" si="25"/>
        <v>0</v>
      </c>
      <c r="X49" s="74">
        <f t="shared" si="25"/>
        <v>0</v>
      </c>
      <c r="Y49" s="74">
        <f t="shared" si="25"/>
        <v>0</v>
      </c>
      <c r="Z49" s="74">
        <f t="shared" si="25"/>
        <v>0</v>
      </c>
      <c r="AA49" s="74">
        <f t="shared" si="25"/>
        <v>0</v>
      </c>
      <c r="AB49" s="74">
        <f t="shared" si="25"/>
        <v>0</v>
      </c>
      <c r="AC49" s="74">
        <f t="shared" si="25"/>
        <v>0</v>
      </c>
      <c r="AD49" s="74">
        <f t="shared" si="25"/>
        <v>0</v>
      </c>
      <c r="AE49" s="74">
        <f t="shared" si="25"/>
        <v>0</v>
      </c>
      <c r="AF49" s="74">
        <f t="shared" si="25"/>
        <v>0</v>
      </c>
      <c r="AG49" s="74">
        <f t="shared" si="25"/>
        <v>0</v>
      </c>
      <c r="AH49" s="74">
        <f t="shared" si="25"/>
        <v>0</v>
      </c>
      <c r="AI49" s="74">
        <f t="shared" si="25"/>
        <v>0</v>
      </c>
      <c r="AJ49" s="80">
        <f t="shared" si="23"/>
        <v>0</v>
      </c>
    </row>
    <row r="50" spans="1:36">
      <c r="A50" s="31"/>
      <c r="B50" s="37"/>
      <c r="C50" s="37"/>
      <c r="D50" s="247"/>
      <c r="E50" s="79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80">
        <f t="shared" ref="AJ50:AJ53" si="26">SUM(F50:AI50)</f>
        <v>0</v>
      </c>
    </row>
    <row r="51" spans="1:36">
      <c r="A51" s="31"/>
      <c r="B51" s="37"/>
      <c r="C51" s="37"/>
      <c r="D51" s="247"/>
      <c r="E51" s="79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80">
        <f t="shared" si="26"/>
        <v>0</v>
      </c>
    </row>
    <row r="52" spans="1:36">
      <c r="A52" s="31"/>
      <c r="B52" s="37"/>
      <c r="C52" s="37"/>
      <c r="D52" s="247"/>
      <c r="E52" s="79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80">
        <f t="shared" si="26"/>
        <v>0</v>
      </c>
    </row>
    <row r="53" spans="1:36">
      <c r="A53" s="31"/>
      <c r="B53" s="37"/>
      <c r="C53" s="37"/>
      <c r="D53" s="248"/>
      <c r="E53" s="78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80">
        <f t="shared" si="26"/>
        <v>0</v>
      </c>
    </row>
    <row r="54" spans="1:36">
      <c r="A54" s="31"/>
      <c r="B54" s="37"/>
      <c r="C54" s="37"/>
      <c r="D54" s="223" t="s">
        <v>105</v>
      </c>
      <c r="E54" s="224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7">
        <f t="shared" ref="AJ54:AJ64" si="27">SUM(F54:AI54)</f>
        <v>0</v>
      </c>
    </row>
    <row r="55" spans="1:36">
      <c r="A55" s="31"/>
      <c r="B55" s="32" t="s">
        <v>29</v>
      </c>
      <c r="C55" s="33"/>
      <c r="D55" s="33"/>
      <c r="E55" s="49"/>
      <c r="F55" s="35">
        <f>SUM(F56:F59)</f>
        <v>0</v>
      </c>
      <c r="G55" s="35">
        <f t="shared" ref="G55:Z55" si="28">SUM(G56:G59)</f>
        <v>0</v>
      </c>
      <c r="H55" s="35">
        <f t="shared" si="28"/>
        <v>0</v>
      </c>
      <c r="I55" s="35">
        <f t="shared" si="28"/>
        <v>0</v>
      </c>
      <c r="J55" s="35">
        <f t="shared" si="28"/>
        <v>0</v>
      </c>
      <c r="K55" s="35">
        <f t="shared" si="28"/>
        <v>0</v>
      </c>
      <c r="L55" s="35">
        <f t="shared" si="28"/>
        <v>0</v>
      </c>
      <c r="M55" s="35">
        <f t="shared" si="28"/>
        <v>0</v>
      </c>
      <c r="N55" s="35">
        <f t="shared" si="28"/>
        <v>0</v>
      </c>
      <c r="O55" s="35">
        <f t="shared" si="28"/>
        <v>0</v>
      </c>
      <c r="P55" s="35">
        <f t="shared" si="28"/>
        <v>0</v>
      </c>
      <c r="Q55" s="35">
        <f t="shared" si="28"/>
        <v>0</v>
      </c>
      <c r="R55" s="35">
        <f t="shared" si="28"/>
        <v>0</v>
      </c>
      <c r="S55" s="35">
        <f t="shared" si="28"/>
        <v>0</v>
      </c>
      <c r="T55" s="35">
        <f t="shared" si="28"/>
        <v>0</v>
      </c>
      <c r="U55" s="35">
        <f t="shared" si="28"/>
        <v>0</v>
      </c>
      <c r="V55" s="35">
        <f t="shared" si="28"/>
        <v>0</v>
      </c>
      <c r="W55" s="35">
        <f t="shared" si="28"/>
        <v>0</v>
      </c>
      <c r="X55" s="35">
        <f t="shared" si="28"/>
        <v>0</v>
      </c>
      <c r="Y55" s="35">
        <f t="shared" si="28"/>
        <v>0</v>
      </c>
      <c r="Z55" s="35">
        <f t="shared" si="28"/>
        <v>0</v>
      </c>
      <c r="AA55" s="35">
        <f t="shared" ref="AA55:AI55" si="29">SUM(AA56:AA59)</f>
        <v>0</v>
      </c>
      <c r="AB55" s="35">
        <f t="shared" si="29"/>
        <v>0</v>
      </c>
      <c r="AC55" s="35">
        <f t="shared" si="29"/>
        <v>0</v>
      </c>
      <c r="AD55" s="35">
        <f t="shared" si="29"/>
        <v>0</v>
      </c>
      <c r="AE55" s="35">
        <f t="shared" si="29"/>
        <v>0</v>
      </c>
      <c r="AF55" s="35">
        <f t="shared" si="29"/>
        <v>0</v>
      </c>
      <c r="AG55" s="35">
        <f t="shared" si="29"/>
        <v>0</v>
      </c>
      <c r="AH55" s="35">
        <f t="shared" si="29"/>
        <v>0</v>
      </c>
      <c r="AI55" s="35">
        <f t="shared" si="29"/>
        <v>0</v>
      </c>
      <c r="AJ55" s="36">
        <f t="shared" si="27"/>
        <v>0</v>
      </c>
    </row>
    <row r="56" spans="1:36">
      <c r="A56" s="31"/>
      <c r="B56" s="37"/>
      <c r="C56" s="82" t="s">
        <v>30</v>
      </c>
      <c r="D56" s="84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2">
        <f t="shared" si="27"/>
        <v>0</v>
      </c>
    </row>
    <row r="57" spans="1:36">
      <c r="A57" s="31"/>
      <c r="B57" s="37"/>
      <c r="C57" s="85"/>
      <c r="D57" s="86"/>
      <c r="E57" s="87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1">
        <f t="shared" si="27"/>
        <v>0</v>
      </c>
    </row>
    <row r="58" spans="1:36">
      <c r="A58" s="31"/>
      <c r="B58" s="37"/>
      <c r="C58" s="85"/>
      <c r="D58" s="86"/>
      <c r="E58" s="87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1">
        <f t="shared" si="27"/>
        <v>0</v>
      </c>
    </row>
    <row r="59" spans="1:36" ht="14.4" thickBot="1">
      <c r="A59" s="31"/>
      <c r="B59" s="37"/>
      <c r="C59" s="88"/>
      <c r="D59" s="89"/>
      <c r="E59" s="90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>
        <f t="shared" si="27"/>
        <v>0</v>
      </c>
    </row>
    <row r="60" spans="1:36" ht="14.4" thickTop="1">
      <c r="A60" s="235" t="s">
        <v>106</v>
      </c>
      <c r="B60" s="133"/>
      <c r="C60" s="133"/>
      <c r="D60" s="133"/>
      <c r="E60" s="157"/>
      <c r="F60" s="243">
        <f t="shared" ref="F60:AI60" si="30">F9-F23</f>
        <v>0</v>
      </c>
      <c r="G60" s="243">
        <f t="shared" si="30"/>
        <v>0</v>
      </c>
      <c r="H60" s="243">
        <f t="shared" si="30"/>
        <v>0</v>
      </c>
      <c r="I60" s="243">
        <f t="shared" si="30"/>
        <v>0</v>
      </c>
      <c r="J60" s="243">
        <f t="shared" si="30"/>
        <v>0</v>
      </c>
      <c r="K60" s="243">
        <f t="shared" si="30"/>
        <v>0</v>
      </c>
      <c r="L60" s="243">
        <f t="shared" si="30"/>
        <v>0</v>
      </c>
      <c r="M60" s="243">
        <f t="shared" si="30"/>
        <v>0</v>
      </c>
      <c r="N60" s="243">
        <f t="shared" si="30"/>
        <v>0</v>
      </c>
      <c r="O60" s="243">
        <f t="shared" si="30"/>
        <v>0</v>
      </c>
      <c r="P60" s="243">
        <f t="shared" si="30"/>
        <v>0</v>
      </c>
      <c r="Q60" s="243">
        <f t="shared" si="30"/>
        <v>0</v>
      </c>
      <c r="R60" s="243">
        <f t="shared" si="30"/>
        <v>0</v>
      </c>
      <c r="S60" s="243">
        <f t="shared" si="30"/>
        <v>0</v>
      </c>
      <c r="T60" s="243">
        <f t="shared" si="30"/>
        <v>0</v>
      </c>
      <c r="U60" s="243">
        <f t="shared" si="30"/>
        <v>0</v>
      </c>
      <c r="V60" s="243">
        <f t="shared" si="30"/>
        <v>0</v>
      </c>
      <c r="W60" s="243">
        <f t="shared" si="30"/>
        <v>0</v>
      </c>
      <c r="X60" s="243">
        <f t="shared" si="30"/>
        <v>0</v>
      </c>
      <c r="Y60" s="243">
        <f t="shared" si="30"/>
        <v>0</v>
      </c>
      <c r="Z60" s="243">
        <f t="shared" si="30"/>
        <v>0</v>
      </c>
      <c r="AA60" s="243">
        <f t="shared" si="30"/>
        <v>0</v>
      </c>
      <c r="AB60" s="243">
        <f t="shared" si="30"/>
        <v>0</v>
      </c>
      <c r="AC60" s="243">
        <f t="shared" si="30"/>
        <v>0</v>
      </c>
      <c r="AD60" s="243">
        <f t="shared" si="30"/>
        <v>0</v>
      </c>
      <c r="AE60" s="243">
        <f t="shared" si="30"/>
        <v>0</v>
      </c>
      <c r="AF60" s="243">
        <f t="shared" si="30"/>
        <v>0</v>
      </c>
      <c r="AG60" s="243">
        <f t="shared" si="30"/>
        <v>0</v>
      </c>
      <c r="AH60" s="243">
        <f t="shared" si="30"/>
        <v>0</v>
      </c>
      <c r="AI60" s="243">
        <f t="shared" si="30"/>
        <v>0</v>
      </c>
      <c r="AJ60" s="243">
        <f t="shared" si="27"/>
        <v>0</v>
      </c>
    </row>
    <row r="61" spans="1:36">
      <c r="A61" s="114" t="s">
        <v>72</v>
      </c>
      <c r="B61" s="115"/>
      <c r="C61" s="115"/>
      <c r="D61" s="115"/>
      <c r="E61" s="116"/>
      <c r="F61" s="158">
        <f>SUM(F62:F63)</f>
        <v>0</v>
      </c>
      <c r="G61" s="158">
        <f t="shared" ref="G61:AI61" si="31">SUM(G62:G63)</f>
        <v>0</v>
      </c>
      <c r="H61" s="158">
        <f t="shared" si="31"/>
        <v>0</v>
      </c>
      <c r="I61" s="158">
        <f t="shared" si="31"/>
        <v>0</v>
      </c>
      <c r="J61" s="158">
        <f t="shared" si="31"/>
        <v>0</v>
      </c>
      <c r="K61" s="158">
        <f t="shared" si="31"/>
        <v>0</v>
      </c>
      <c r="L61" s="158">
        <f t="shared" si="31"/>
        <v>0</v>
      </c>
      <c r="M61" s="158">
        <f t="shared" si="31"/>
        <v>0</v>
      </c>
      <c r="N61" s="158">
        <f t="shared" si="31"/>
        <v>0</v>
      </c>
      <c r="O61" s="158">
        <f t="shared" si="31"/>
        <v>0</v>
      </c>
      <c r="P61" s="158">
        <f t="shared" si="31"/>
        <v>0</v>
      </c>
      <c r="Q61" s="158">
        <f t="shared" si="31"/>
        <v>0</v>
      </c>
      <c r="R61" s="158">
        <f t="shared" si="31"/>
        <v>0</v>
      </c>
      <c r="S61" s="158">
        <f t="shared" si="31"/>
        <v>0</v>
      </c>
      <c r="T61" s="158">
        <f t="shared" si="31"/>
        <v>0</v>
      </c>
      <c r="U61" s="158">
        <f t="shared" si="31"/>
        <v>0</v>
      </c>
      <c r="V61" s="158">
        <f t="shared" si="31"/>
        <v>0</v>
      </c>
      <c r="W61" s="158">
        <f t="shared" si="31"/>
        <v>0</v>
      </c>
      <c r="X61" s="158">
        <f t="shared" si="31"/>
        <v>0</v>
      </c>
      <c r="Y61" s="158">
        <f t="shared" si="31"/>
        <v>0</v>
      </c>
      <c r="Z61" s="158">
        <f t="shared" si="31"/>
        <v>0</v>
      </c>
      <c r="AA61" s="158">
        <f t="shared" si="31"/>
        <v>0</v>
      </c>
      <c r="AB61" s="158">
        <f t="shared" si="31"/>
        <v>0</v>
      </c>
      <c r="AC61" s="158">
        <f t="shared" si="31"/>
        <v>0</v>
      </c>
      <c r="AD61" s="158">
        <f t="shared" si="31"/>
        <v>0</v>
      </c>
      <c r="AE61" s="158">
        <f t="shared" si="31"/>
        <v>0</v>
      </c>
      <c r="AF61" s="158">
        <f t="shared" si="31"/>
        <v>0</v>
      </c>
      <c r="AG61" s="158">
        <f t="shared" si="31"/>
        <v>0</v>
      </c>
      <c r="AH61" s="158">
        <f t="shared" si="31"/>
        <v>0</v>
      </c>
      <c r="AI61" s="158">
        <f t="shared" si="31"/>
        <v>0</v>
      </c>
      <c r="AJ61" s="117">
        <f t="shared" si="27"/>
        <v>0</v>
      </c>
    </row>
    <row r="62" spans="1:36">
      <c r="A62" s="48"/>
      <c r="B62" s="236" t="s">
        <v>107</v>
      </c>
      <c r="C62" s="164"/>
      <c r="D62" s="135"/>
      <c r="E62" s="165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36">
        <f t="shared" si="27"/>
        <v>0</v>
      </c>
    </row>
    <row r="63" spans="1:36" ht="14.4" thickBot="1">
      <c r="A63" s="163"/>
      <c r="B63" s="237" t="s">
        <v>73</v>
      </c>
      <c r="C63" s="159"/>
      <c r="D63" s="160"/>
      <c r="E63" s="161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2">
        <f t="shared" si="27"/>
        <v>0</v>
      </c>
    </row>
    <row r="64" spans="1:36" ht="14.4" thickTop="1">
      <c r="A64" s="249" t="s">
        <v>81</v>
      </c>
      <c r="B64" s="27"/>
      <c r="C64" s="27"/>
      <c r="D64" s="27"/>
      <c r="E64" s="28"/>
      <c r="F64" s="244">
        <f>+F60-F61</f>
        <v>0</v>
      </c>
      <c r="G64" s="244">
        <f t="shared" ref="G64:AI64" si="32">+G60-G61</f>
        <v>0</v>
      </c>
      <c r="H64" s="244">
        <f t="shared" si="32"/>
        <v>0</v>
      </c>
      <c r="I64" s="244">
        <f t="shared" si="32"/>
        <v>0</v>
      </c>
      <c r="J64" s="244">
        <f t="shared" si="32"/>
        <v>0</v>
      </c>
      <c r="K64" s="244">
        <f t="shared" si="32"/>
        <v>0</v>
      </c>
      <c r="L64" s="244">
        <f t="shared" si="32"/>
        <v>0</v>
      </c>
      <c r="M64" s="244">
        <f t="shared" si="32"/>
        <v>0</v>
      </c>
      <c r="N64" s="244">
        <f t="shared" si="32"/>
        <v>0</v>
      </c>
      <c r="O64" s="244">
        <f t="shared" si="32"/>
        <v>0</v>
      </c>
      <c r="P64" s="244">
        <f t="shared" si="32"/>
        <v>0</v>
      </c>
      <c r="Q64" s="244">
        <f t="shared" si="32"/>
        <v>0</v>
      </c>
      <c r="R64" s="244">
        <f t="shared" si="32"/>
        <v>0</v>
      </c>
      <c r="S64" s="244">
        <f t="shared" si="32"/>
        <v>0</v>
      </c>
      <c r="T64" s="244">
        <f t="shared" si="32"/>
        <v>0</v>
      </c>
      <c r="U64" s="244">
        <f t="shared" si="32"/>
        <v>0</v>
      </c>
      <c r="V64" s="244">
        <f t="shared" si="32"/>
        <v>0</v>
      </c>
      <c r="W64" s="244">
        <f t="shared" si="32"/>
        <v>0</v>
      </c>
      <c r="X64" s="244">
        <f t="shared" si="32"/>
        <v>0</v>
      </c>
      <c r="Y64" s="244">
        <f t="shared" si="32"/>
        <v>0</v>
      </c>
      <c r="Z64" s="244">
        <f t="shared" si="32"/>
        <v>0</v>
      </c>
      <c r="AA64" s="244">
        <f t="shared" si="32"/>
        <v>0</v>
      </c>
      <c r="AB64" s="244">
        <f t="shared" si="32"/>
        <v>0</v>
      </c>
      <c r="AC64" s="244">
        <f t="shared" si="32"/>
        <v>0</v>
      </c>
      <c r="AD64" s="244">
        <f t="shared" si="32"/>
        <v>0</v>
      </c>
      <c r="AE64" s="244">
        <f t="shared" si="32"/>
        <v>0</v>
      </c>
      <c r="AF64" s="244">
        <f t="shared" si="32"/>
        <v>0</v>
      </c>
      <c r="AG64" s="244">
        <f t="shared" si="32"/>
        <v>0</v>
      </c>
      <c r="AH64" s="244">
        <f t="shared" si="32"/>
        <v>0</v>
      </c>
      <c r="AI64" s="244">
        <f t="shared" si="32"/>
        <v>0</v>
      </c>
      <c r="AJ64" s="244">
        <f t="shared" si="27"/>
        <v>0</v>
      </c>
    </row>
    <row r="65" spans="1:36">
      <c r="A65" s="130"/>
      <c r="B65" s="130"/>
      <c r="C65" s="130"/>
      <c r="D65" s="130"/>
      <c r="E65" s="130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2"/>
    </row>
    <row r="66" spans="1:36">
      <c r="A66" s="130"/>
      <c r="B66" s="130"/>
      <c r="C66" s="130"/>
      <c r="D66" s="130"/>
      <c r="E66" s="130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2"/>
    </row>
    <row r="68" spans="1:36">
      <c r="A68" s="15" t="s">
        <v>31</v>
      </c>
      <c r="F68" s="15" t="s">
        <v>32</v>
      </c>
      <c r="AJ68" s="302" t="s">
        <v>82</v>
      </c>
    </row>
    <row r="69" spans="1:36">
      <c r="A69" s="16" t="s">
        <v>16</v>
      </c>
      <c r="B69" s="17"/>
      <c r="C69" s="17"/>
      <c r="D69" s="17"/>
      <c r="E69" s="18"/>
      <c r="F69" s="19" t="str">
        <f>F$4</f>
        <v>R8</v>
      </c>
      <c r="G69" s="19" t="str">
        <f t="shared" ref="G69:AI69" si="33">G$4</f>
        <v>R9</v>
      </c>
      <c r="H69" s="19" t="str">
        <f t="shared" si="33"/>
        <v>R10</v>
      </c>
      <c r="I69" s="19" t="str">
        <f t="shared" si="33"/>
        <v>R11</v>
      </c>
      <c r="J69" s="19" t="str">
        <f t="shared" si="33"/>
        <v>R12</v>
      </c>
      <c r="K69" s="19" t="str">
        <f t="shared" si="33"/>
        <v>R13</v>
      </c>
      <c r="L69" s="19" t="str">
        <f t="shared" si="33"/>
        <v>R14</v>
      </c>
      <c r="M69" s="19" t="str">
        <f t="shared" si="33"/>
        <v>R15</v>
      </c>
      <c r="N69" s="19" t="str">
        <f t="shared" si="33"/>
        <v>R16</v>
      </c>
      <c r="O69" s="19" t="str">
        <f t="shared" si="33"/>
        <v>R17</v>
      </c>
      <c r="P69" s="19" t="str">
        <f t="shared" si="33"/>
        <v>R18</v>
      </c>
      <c r="Q69" s="19" t="str">
        <f t="shared" si="33"/>
        <v>R19</v>
      </c>
      <c r="R69" s="19" t="str">
        <f t="shared" si="33"/>
        <v>R20</v>
      </c>
      <c r="S69" s="19" t="str">
        <f t="shared" si="33"/>
        <v>R21</v>
      </c>
      <c r="T69" s="19" t="str">
        <f t="shared" si="33"/>
        <v>R22</v>
      </c>
      <c r="U69" s="19" t="str">
        <f t="shared" si="33"/>
        <v>R23</v>
      </c>
      <c r="V69" s="19" t="str">
        <f t="shared" si="33"/>
        <v>R24</v>
      </c>
      <c r="W69" s="19" t="str">
        <f t="shared" si="33"/>
        <v>R25</v>
      </c>
      <c r="X69" s="19" t="str">
        <f t="shared" si="33"/>
        <v>R26</v>
      </c>
      <c r="Y69" s="19" t="str">
        <f t="shared" si="33"/>
        <v>R27</v>
      </c>
      <c r="Z69" s="19" t="str">
        <f t="shared" si="33"/>
        <v>R28</v>
      </c>
      <c r="AA69" s="19" t="str">
        <f t="shared" si="33"/>
        <v>R29</v>
      </c>
      <c r="AB69" s="19" t="str">
        <f t="shared" si="33"/>
        <v>R30</v>
      </c>
      <c r="AC69" s="19" t="str">
        <f t="shared" si="33"/>
        <v>R31</v>
      </c>
      <c r="AD69" s="19" t="str">
        <f t="shared" si="33"/>
        <v>R32</v>
      </c>
      <c r="AE69" s="19" t="str">
        <f t="shared" si="33"/>
        <v>R33</v>
      </c>
      <c r="AF69" s="19" t="str">
        <f t="shared" si="33"/>
        <v>R34</v>
      </c>
      <c r="AG69" s="19" t="str">
        <f t="shared" si="33"/>
        <v>R35</v>
      </c>
      <c r="AH69" s="19" t="str">
        <f t="shared" si="33"/>
        <v>R36</v>
      </c>
      <c r="AI69" s="19" t="str">
        <f t="shared" si="33"/>
        <v>R37</v>
      </c>
      <c r="AJ69" s="20"/>
    </row>
    <row r="70" spans="1:36" ht="14.4" thickBot="1">
      <c r="A70" s="21"/>
      <c r="B70" s="22"/>
      <c r="C70" s="22"/>
      <c r="D70" s="22"/>
      <c r="E70" s="23"/>
      <c r="F70" s="24">
        <f>F$5</f>
        <v>2026</v>
      </c>
      <c r="G70" s="24">
        <f t="shared" ref="G70:AI70" si="34">G$5</f>
        <v>2027</v>
      </c>
      <c r="H70" s="24">
        <f t="shared" si="34"/>
        <v>2028</v>
      </c>
      <c r="I70" s="24">
        <f t="shared" si="34"/>
        <v>2029</v>
      </c>
      <c r="J70" s="24">
        <f t="shared" si="34"/>
        <v>2030</v>
      </c>
      <c r="K70" s="24">
        <f t="shared" si="34"/>
        <v>2031</v>
      </c>
      <c r="L70" s="24">
        <f t="shared" si="34"/>
        <v>2032</v>
      </c>
      <c r="M70" s="24">
        <f t="shared" si="34"/>
        <v>2033</v>
      </c>
      <c r="N70" s="24">
        <f t="shared" si="34"/>
        <v>2034</v>
      </c>
      <c r="O70" s="24">
        <f t="shared" si="34"/>
        <v>2035</v>
      </c>
      <c r="P70" s="24">
        <f t="shared" si="34"/>
        <v>2036</v>
      </c>
      <c r="Q70" s="24">
        <f t="shared" si="34"/>
        <v>2037</v>
      </c>
      <c r="R70" s="24">
        <f t="shared" si="34"/>
        <v>2038</v>
      </c>
      <c r="S70" s="24">
        <f t="shared" si="34"/>
        <v>2039</v>
      </c>
      <c r="T70" s="24">
        <f t="shared" si="34"/>
        <v>2040</v>
      </c>
      <c r="U70" s="24">
        <f t="shared" si="34"/>
        <v>2041</v>
      </c>
      <c r="V70" s="24">
        <f t="shared" si="34"/>
        <v>2042</v>
      </c>
      <c r="W70" s="24">
        <f t="shared" si="34"/>
        <v>2043</v>
      </c>
      <c r="X70" s="24">
        <f t="shared" si="34"/>
        <v>2044</v>
      </c>
      <c r="Y70" s="24">
        <f t="shared" si="34"/>
        <v>2045</v>
      </c>
      <c r="Z70" s="24">
        <f t="shared" si="34"/>
        <v>2046</v>
      </c>
      <c r="AA70" s="24">
        <f t="shared" si="34"/>
        <v>2047</v>
      </c>
      <c r="AB70" s="24">
        <f t="shared" si="34"/>
        <v>2048</v>
      </c>
      <c r="AC70" s="24">
        <f t="shared" si="34"/>
        <v>2049</v>
      </c>
      <c r="AD70" s="24">
        <f t="shared" si="34"/>
        <v>2050</v>
      </c>
      <c r="AE70" s="24">
        <f t="shared" si="34"/>
        <v>2051</v>
      </c>
      <c r="AF70" s="24">
        <f t="shared" si="34"/>
        <v>2052</v>
      </c>
      <c r="AG70" s="24">
        <f t="shared" si="34"/>
        <v>2053</v>
      </c>
      <c r="AH70" s="24">
        <f t="shared" si="34"/>
        <v>2054</v>
      </c>
      <c r="AI70" s="24">
        <f t="shared" si="34"/>
        <v>2055</v>
      </c>
      <c r="AJ70" s="25" t="s">
        <v>17</v>
      </c>
    </row>
    <row r="71" spans="1:36" ht="14.4" thickTop="1">
      <c r="A71" s="26" t="s">
        <v>33</v>
      </c>
      <c r="B71" s="27"/>
      <c r="C71" s="27"/>
      <c r="D71" s="27"/>
      <c r="E71" s="28"/>
      <c r="F71" s="30">
        <f t="shared" ref="F71:AI71" si="35">SUM(F72:F77)</f>
        <v>0</v>
      </c>
      <c r="G71" s="30">
        <f t="shared" si="35"/>
        <v>0</v>
      </c>
      <c r="H71" s="30">
        <f t="shared" si="35"/>
        <v>0</v>
      </c>
      <c r="I71" s="30">
        <f t="shared" si="35"/>
        <v>0</v>
      </c>
      <c r="J71" s="30">
        <f t="shared" si="35"/>
        <v>0</v>
      </c>
      <c r="K71" s="30">
        <f t="shared" si="35"/>
        <v>0</v>
      </c>
      <c r="L71" s="30">
        <f t="shared" si="35"/>
        <v>0</v>
      </c>
      <c r="M71" s="30">
        <f t="shared" si="35"/>
        <v>0</v>
      </c>
      <c r="N71" s="30">
        <f t="shared" si="35"/>
        <v>0</v>
      </c>
      <c r="O71" s="30">
        <f t="shared" si="35"/>
        <v>0</v>
      </c>
      <c r="P71" s="30">
        <f t="shared" si="35"/>
        <v>0</v>
      </c>
      <c r="Q71" s="30">
        <f t="shared" si="35"/>
        <v>0</v>
      </c>
      <c r="R71" s="30">
        <f t="shared" si="35"/>
        <v>0</v>
      </c>
      <c r="S71" s="30">
        <f t="shared" si="35"/>
        <v>0</v>
      </c>
      <c r="T71" s="30">
        <f t="shared" si="35"/>
        <v>0</v>
      </c>
      <c r="U71" s="30">
        <f t="shared" si="35"/>
        <v>0</v>
      </c>
      <c r="V71" s="30">
        <f t="shared" si="35"/>
        <v>0</v>
      </c>
      <c r="W71" s="30">
        <f t="shared" si="35"/>
        <v>0</v>
      </c>
      <c r="X71" s="30">
        <f t="shared" si="35"/>
        <v>0</v>
      </c>
      <c r="Y71" s="30">
        <f t="shared" si="35"/>
        <v>0</v>
      </c>
      <c r="Z71" s="30">
        <f t="shared" si="35"/>
        <v>0</v>
      </c>
      <c r="AA71" s="30">
        <f t="shared" si="35"/>
        <v>0</v>
      </c>
      <c r="AB71" s="30">
        <f t="shared" si="35"/>
        <v>0</v>
      </c>
      <c r="AC71" s="30">
        <f t="shared" si="35"/>
        <v>0</v>
      </c>
      <c r="AD71" s="30">
        <f t="shared" si="35"/>
        <v>0</v>
      </c>
      <c r="AE71" s="30">
        <f t="shared" si="35"/>
        <v>0</v>
      </c>
      <c r="AF71" s="30">
        <f t="shared" si="35"/>
        <v>0</v>
      </c>
      <c r="AG71" s="30">
        <f t="shared" si="35"/>
        <v>0</v>
      </c>
      <c r="AH71" s="30">
        <f t="shared" si="35"/>
        <v>0</v>
      </c>
      <c r="AI71" s="30">
        <f t="shared" si="35"/>
        <v>0</v>
      </c>
      <c r="AJ71" s="30">
        <f t="shared" ref="AJ71:AJ101" si="36">SUM(F71:AI71)</f>
        <v>0</v>
      </c>
    </row>
    <row r="72" spans="1:36">
      <c r="A72" s="31"/>
      <c r="B72" s="93" t="s">
        <v>106</v>
      </c>
      <c r="C72" s="94"/>
      <c r="D72" s="94"/>
      <c r="E72" s="95"/>
      <c r="F72" s="96">
        <f t="shared" ref="F72:AI72" si="37">F60</f>
        <v>0</v>
      </c>
      <c r="G72" s="96">
        <f t="shared" si="37"/>
        <v>0</v>
      </c>
      <c r="H72" s="96">
        <f t="shared" si="37"/>
        <v>0</v>
      </c>
      <c r="I72" s="96">
        <f t="shared" si="37"/>
        <v>0</v>
      </c>
      <c r="J72" s="96">
        <f t="shared" si="37"/>
        <v>0</v>
      </c>
      <c r="K72" s="96">
        <f t="shared" si="37"/>
        <v>0</v>
      </c>
      <c r="L72" s="96">
        <f t="shared" si="37"/>
        <v>0</v>
      </c>
      <c r="M72" s="96">
        <f t="shared" si="37"/>
        <v>0</v>
      </c>
      <c r="N72" s="96">
        <f t="shared" si="37"/>
        <v>0</v>
      </c>
      <c r="O72" s="96">
        <f t="shared" si="37"/>
        <v>0</v>
      </c>
      <c r="P72" s="96">
        <f t="shared" si="37"/>
        <v>0</v>
      </c>
      <c r="Q72" s="96">
        <f t="shared" si="37"/>
        <v>0</v>
      </c>
      <c r="R72" s="96">
        <f t="shared" si="37"/>
        <v>0</v>
      </c>
      <c r="S72" s="96">
        <f t="shared" si="37"/>
        <v>0</v>
      </c>
      <c r="T72" s="96">
        <f t="shared" si="37"/>
        <v>0</v>
      </c>
      <c r="U72" s="96">
        <f t="shared" si="37"/>
        <v>0</v>
      </c>
      <c r="V72" s="96">
        <f t="shared" si="37"/>
        <v>0</v>
      </c>
      <c r="W72" s="96">
        <f t="shared" si="37"/>
        <v>0</v>
      </c>
      <c r="X72" s="96">
        <f t="shared" si="37"/>
        <v>0</v>
      </c>
      <c r="Y72" s="96">
        <f t="shared" si="37"/>
        <v>0</v>
      </c>
      <c r="Z72" s="96">
        <f t="shared" si="37"/>
        <v>0</v>
      </c>
      <c r="AA72" s="96">
        <f t="shared" si="37"/>
        <v>0</v>
      </c>
      <c r="AB72" s="96">
        <f t="shared" si="37"/>
        <v>0</v>
      </c>
      <c r="AC72" s="96">
        <f t="shared" si="37"/>
        <v>0</v>
      </c>
      <c r="AD72" s="96">
        <f t="shared" si="37"/>
        <v>0</v>
      </c>
      <c r="AE72" s="96">
        <f t="shared" si="37"/>
        <v>0</v>
      </c>
      <c r="AF72" s="96">
        <f t="shared" si="37"/>
        <v>0</v>
      </c>
      <c r="AG72" s="96">
        <f t="shared" si="37"/>
        <v>0</v>
      </c>
      <c r="AH72" s="96">
        <f t="shared" si="37"/>
        <v>0</v>
      </c>
      <c r="AI72" s="96">
        <f t="shared" si="37"/>
        <v>0</v>
      </c>
      <c r="AJ72" s="96">
        <f t="shared" si="36"/>
        <v>0</v>
      </c>
    </row>
    <row r="73" spans="1:36" ht="18" customHeight="1">
      <c r="A73" s="31"/>
      <c r="B73" s="5" t="s">
        <v>108</v>
      </c>
      <c r="C73" s="4"/>
      <c r="D73" s="4"/>
      <c r="E73" s="3"/>
      <c r="F73" s="168">
        <f>F35</f>
        <v>0</v>
      </c>
      <c r="G73" s="168">
        <f t="shared" ref="G73:AI73" si="38">G35</f>
        <v>0</v>
      </c>
      <c r="H73" s="168">
        <f t="shared" si="38"/>
        <v>0</v>
      </c>
      <c r="I73" s="168">
        <f t="shared" si="38"/>
        <v>0</v>
      </c>
      <c r="J73" s="168">
        <f t="shared" si="38"/>
        <v>0</v>
      </c>
      <c r="K73" s="168">
        <f t="shared" si="38"/>
        <v>0</v>
      </c>
      <c r="L73" s="168">
        <f t="shared" si="38"/>
        <v>0</v>
      </c>
      <c r="M73" s="168">
        <f t="shared" si="38"/>
        <v>0</v>
      </c>
      <c r="N73" s="168">
        <f t="shared" si="38"/>
        <v>0</v>
      </c>
      <c r="O73" s="168">
        <f t="shared" si="38"/>
        <v>0</v>
      </c>
      <c r="P73" s="168">
        <f t="shared" si="38"/>
        <v>0</v>
      </c>
      <c r="Q73" s="168">
        <f t="shared" si="38"/>
        <v>0</v>
      </c>
      <c r="R73" s="168">
        <f t="shared" si="38"/>
        <v>0</v>
      </c>
      <c r="S73" s="168">
        <f t="shared" si="38"/>
        <v>0</v>
      </c>
      <c r="T73" s="168">
        <f t="shared" si="38"/>
        <v>0</v>
      </c>
      <c r="U73" s="168">
        <f t="shared" si="38"/>
        <v>0</v>
      </c>
      <c r="V73" s="168">
        <f t="shared" si="38"/>
        <v>0</v>
      </c>
      <c r="W73" s="168">
        <f t="shared" si="38"/>
        <v>0</v>
      </c>
      <c r="X73" s="168">
        <f t="shared" si="38"/>
        <v>0</v>
      </c>
      <c r="Y73" s="168">
        <f t="shared" si="38"/>
        <v>0</v>
      </c>
      <c r="Z73" s="168">
        <f t="shared" si="38"/>
        <v>0</v>
      </c>
      <c r="AA73" s="168">
        <f t="shared" si="38"/>
        <v>0</v>
      </c>
      <c r="AB73" s="168">
        <f t="shared" si="38"/>
        <v>0</v>
      </c>
      <c r="AC73" s="168">
        <f t="shared" si="38"/>
        <v>0</v>
      </c>
      <c r="AD73" s="168">
        <f t="shared" si="38"/>
        <v>0</v>
      </c>
      <c r="AE73" s="168">
        <f t="shared" si="38"/>
        <v>0</v>
      </c>
      <c r="AF73" s="168">
        <f t="shared" si="38"/>
        <v>0</v>
      </c>
      <c r="AG73" s="168">
        <f t="shared" si="38"/>
        <v>0</v>
      </c>
      <c r="AH73" s="168">
        <f t="shared" si="38"/>
        <v>0</v>
      </c>
      <c r="AI73" s="168">
        <f t="shared" si="38"/>
        <v>0</v>
      </c>
      <c r="AJ73" s="120">
        <f t="shared" si="36"/>
        <v>0</v>
      </c>
    </row>
    <row r="74" spans="1:36">
      <c r="A74" s="31"/>
      <c r="B74" s="97" t="s">
        <v>109</v>
      </c>
      <c r="C74" s="118"/>
      <c r="D74" s="118"/>
      <c r="E74" s="119"/>
      <c r="F74" s="168">
        <f>F36</f>
        <v>0</v>
      </c>
      <c r="G74" s="168">
        <f t="shared" ref="G74:AI74" si="39">G36</f>
        <v>0</v>
      </c>
      <c r="H74" s="168">
        <f t="shared" si="39"/>
        <v>0</v>
      </c>
      <c r="I74" s="168">
        <f t="shared" si="39"/>
        <v>0</v>
      </c>
      <c r="J74" s="168">
        <f t="shared" si="39"/>
        <v>0</v>
      </c>
      <c r="K74" s="168">
        <f t="shared" si="39"/>
        <v>0</v>
      </c>
      <c r="L74" s="168">
        <f t="shared" si="39"/>
        <v>0</v>
      </c>
      <c r="M74" s="168">
        <f t="shared" si="39"/>
        <v>0</v>
      </c>
      <c r="N74" s="168">
        <f t="shared" si="39"/>
        <v>0</v>
      </c>
      <c r="O74" s="168">
        <f t="shared" si="39"/>
        <v>0</v>
      </c>
      <c r="P74" s="168">
        <f t="shared" si="39"/>
        <v>0</v>
      </c>
      <c r="Q74" s="168">
        <f t="shared" si="39"/>
        <v>0</v>
      </c>
      <c r="R74" s="168">
        <f t="shared" si="39"/>
        <v>0</v>
      </c>
      <c r="S74" s="168">
        <f t="shared" si="39"/>
        <v>0</v>
      </c>
      <c r="T74" s="168">
        <f t="shared" si="39"/>
        <v>0</v>
      </c>
      <c r="U74" s="168">
        <f t="shared" si="39"/>
        <v>0</v>
      </c>
      <c r="V74" s="168">
        <f t="shared" si="39"/>
        <v>0</v>
      </c>
      <c r="W74" s="168">
        <f t="shared" si="39"/>
        <v>0</v>
      </c>
      <c r="X74" s="168">
        <f t="shared" si="39"/>
        <v>0</v>
      </c>
      <c r="Y74" s="168">
        <f t="shared" si="39"/>
        <v>0</v>
      </c>
      <c r="Z74" s="168">
        <f t="shared" si="39"/>
        <v>0</v>
      </c>
      <c r="AA74" s="168">
        <f t="shared" si="39"/>
        <v>0</v>
      </c>
      <c r="AB74" s="168">
        <f t="shared" si="39"/>
        <v>0</v>
      </c>
      <c r="AC74" s="168">
        <f t="shared" si="39"/>
        <v>0</v>
      </c>
      <c r="AD74" s="168">
        <f t="shared" si="39"/>
        <v>0</v>
      </c>
      <c r="AE74" s="168">
        <f t="shared" si="39"/>
        <v>0</v>
      </c>
      <c r="AF74" s="168">
        <f t="shared" si="39"/>
        <v>0</v>
      </c>
      <c r="AG74" s="168">
        <f t="shared" si="39"/>
        <v>0</v>
      </c>
      <c r="AH74" s="168">
        <f t="shared" si="39"/>
        <v>0</v>
      </c>
      <c r="AI74" s="168">
        <f t="shared" si="39"/>
        <v>0</v>
      </c>
      <c r="AJ74" s="120">
        <f t="shared" si="36"/>
        <v>0</v>
      </c>
    </row>
    <row r="75" spans="1:36">
      <c r="A75" s="31"/>
      <c r="B75" s="97" t="s">
        <v>110</v>
      </c>
      <c r="C75" s="98"/>
      <c r="D75" s="101"/>
      <c r="E75" s="102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0">
        <f t="shared" si="36"/>
        <v>0</v>
      </c>
    </row>
    <row r="76" spans="1:36">
      <c r="A76" s="31"/>
      <c r="B76" s="97" t="s">
        <v>34</v>
      </c>
      <c r="C76" s="98"/>
      <c r="D76" s="101"/>
      <c r="E76" s="102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0">
        <f t="shared" si="36"/>
        <v>0</v>
      </c>
    </row>
    <row r="77" spans="1:36">
      <c r="A77" s="31"/>
      <c r="B77" s="97" t="s">
        <v>35</v>
      </c>
      <c r="C77" s="98"/>
      <c r="D77" s="101"/>
      <c r="E77" s="102"/>
      <c r="F77" s="104">
        <f>SUM(F78:F81)</f>
        <v>0</v>
      </c>
      <c r="G77" s="104">
        <f t="shared" ref="G77:Z77" si="40">SUM(G78:G81)</f>
        <v>0</v>
      </c>
      <c r="H77" s="104">
        <f t="shared" si="40"/>
        <v>0</v>
      </c>
      <c r="I77" s="104">
        <f t="shared" si="40"/>
        <v>0</v>
      </c>
      <c r="J77" s="104">
        <f t="shared" si="40"/>
        <v>0</v>
      </c>
      <c r="K77" s="104">
        <f t="shared" si="40"/>
        <v>0</v>
      </c>
      <c r="L77" s="104">
        <f t="shared" si="40"/>
        <v>0</v>
      </c>
      <c r="M77" s="104">
        <f t="shared" si="40"/>
        <v>0</v>
      </c>
      <c r="N77" s="104">
        <f t="shared" si="40"/>
        <v>0</v>
      </c>
      <c r="O77" s="104">
        <f t="shared" si="40"/>
        <v>0</v>
      </c>
      <c r="P77" s="104">
        <f t="shared" si="40"/>
        <v>0</v>
      </c>
      <c r="Q77" s="104">
        <f t="shared" si="40"/>
        <v>0</v>
      </c>
      <c r="R77" s="104">
        <f t="shared" si="40"/>
        <v>0</v>
      </c>
      <c r="S77" s="104">
        <f t="shared" si="40"/>
        <v>0</v>
      </c>
      <c r="T77" s="104">
        <f t="shared" si="40"/>
        <v>0</v>
      </c>
      <c r="U77" s="104">
        <f t="shared" si="40"/>
        <v>0</v>
      </c>
      <c r="V77" s="104">
        <f t="shared" si="40"/>
        <v>0</v>
      </c>
      <c r="W77" s="104">
        <f t="shared" si="40"/>
        <v>0</v>
      </c>
      <c r="X77" s="104">
        <f t="shared" si="40"/>
        <v>0</v>
      </c>
      <c r="Y77" s="104">
        <f t="shared" si="40"/>
        <v>0</v>
      </c>
      <c r="Z77" s="104">
        <f t="shared" si="40"/>
        <v>0</v>
      </c>
      <c r="AA77" s="104">
        <f t="shared" ref="AA77:AI77" si="41">SUM(AA78:AA81)</f>
        <v>0</v>
      </c>
      <c r="AB77" s="104">
        <f t="shared" si="41"/>
        <v>0</v>
      </c>
      <c r="AC77" s="104">
        <f t="shared" si="41"/>
        <v>0</v>
      </c>
      <c r="AD77" s="104">
        <f t="shared" si="41"/>
        <v>0</v>
      </c>
      <c r="AE77" s="104">
        <f t="shared" si="41"/>
        <v>0</v>
      </c>
      <c r="AF77" s="104">
        <f t="shared" si="41"/>
        <v>0</v>
      </c>
      <c r="AG77" s="104">
        <f t="shared" si="41"/>
        <v>0</v>
      </c>
      <c r="AH77" s="104">
        <f t="shared" si="41"/>
        <v>0</v>
      </c>
      <c r="AI77" s="104">
        <f t="shared" si="41"/>
        <v>0</v>
      </c>
      <c r="AJ77" s="268">
        <f t="shared" si="36"/>
        <v>0</v>
      </c>
    </row>
    <row r="78" spans="1:36">
      <c r="A78" s="31"/>
      <c r="B78" s="97"/>
      <c r="C78" s="105"/>
      <c r="D78" s="106"/>
      <c r="E78" s="107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20">
        <f t="shared" si="36"/>
        <v>0</v>
      </c>
    </row>
    <row r="79" spans="1:36">
      <c r="A79" s="31"/>
      <c r="B79" s="97"/>
      <c r="C79" s="109"/>
      <c r="D79" s="110"/>
      <c r="E79" s="111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0">
        <f t="shared" si="36"/>
        <v>0</v>
      </c>
    </row>
    <row r="80" spans="1:36">
      <c r="A80" s="31"/>
      <c r="B80" s="97"/>
      <c r="C80" s="109"/>
      <c r="D80" s="110"/>
      <c r="E80" s="111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0">
        <f t="shared" si="36"/>
        <v>0</v>
      </c>
    </row>
    <row r="81" spans="1:36">
      <c r="A81" s="31"/>
      <c r="B81" s="97"/>
      <c r="C81" s="112"/>
      <c r="D81" s="113"/>
      <c r="E81" s="111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0">
        <f t="shared" si="36"/>
        <v>0</v>
      </c>
    </row>
    <row r="82" spans="1:36">
      <c r="A82" s="114" t="s">
        <v>36</v>
      </c>
      <c r="B82" s="115"/>
      <c r="C82" s="115"/>
      <c r="D82" s="115"/>
      <c r="E82" s="116"/>
      <c r="F82" s="117">
        <f>SUM(F83:F88)</f>
        <v>0</v>
      </c>
      <c r="G82" s="117">
        <f t="shared" ref="G82:AI82" si="42">SUM(G83:G88)</f>
        <v>0</v>
      </c>
      <c r="H82" s="117">
        <f t="shared" si="42"/>
        <v>0</v>
      </c>
      <c r="I82" s="117">
        <f t="shared" si="42"/>
        <v>0</v>
      </c>
      <c r="J82" s="117">
        <f t="shared" si="42"/>
        <v>0</v>
      </c>
      <c r="K82" s="117">
        <f t="shared" si="42"/>
        <v>0</v>
      </c>
      <c r="L82" s="117">
        <f t="shared" si="42"/>
        <v>0</v>
      </c>
      <c r="M82" s="117">
        <f t="shared" si="42"/>
        <v>0</v>
      </c>
      <c r="N82" s="117">
        <f t="shared" si="42"/>
        <v>0</v>
      </c>
      <c r="O82" s="117">
        <f t="shared" si="42"/>
        <v>0</v>
      </c>
      <c r="P82" s="117">
        <f t="shared" si="42"/>
        <v>0</v>
      </c>
      <c r="Q82" s="117">
        <f t="shared" si="42"/>
        <v>0</v>
      </c>
      <c r="R82" s="117">
        <f t="shared" si="42"/>
        <v>0</v>
      </c>
      <c r="S82" s="117">
        <f t="shared" si="42"/>
        <v>0</v>
      </c>
      <c r="T82" s="117">
        <f t="shared" si="42"/>
        <v>0</v>
      </c>
      <c r="U82" s="117">
        <f t="shared" si="42"/>
        <v>0</v>
      </c>
      <c r="V82" s="117">
        <f t="shared" si="42"/>
        <v>0</v>
      </c>
      <c r="W82" s="117">
        <f t="shared" si="42"/>
        <v>0</v>
      </c>
      <c r="X82" s="117">
        <f t="shared" si="42"/>
        <v>0</v>
      </c>
      <c r="Y82" s="117">
        <f t="shared" si="42"/>
        <v>0</v>
      </c>
      <c r="Z82" s="117">
        <f t="shared" si="42"/>
        <v>0</v>
      </c>
      <c r="AA82" s="117">
        <f t="shared" si="42"/>
        <v>0</v>
      </c>
      <c r="AB82" s="117">
        <f t="shared" si="42"/>
        <v>0</v>
      </c>
      <c r="AC82" s="117">
        <f t="shared" si="42"/>
        <v>0</v>
      </c>
      <c r="AD82" s="117">
        <f t="shared" si="42"/>
        <v>0</v>
      </c>
      <c r="AE82" s="117">
        <f t="shared" si="42"/>
        <v>0</v>
      </c>
      <c r="AF82" s="117">
        <f t="shared" si="42"/>
        <v>0</v>
      </c>
      <c r="AG82" s="117">
        <f t="shared" si="42"/>
        <v>0</v>
      </c>
      <c r="AH82" s="117">
        <f t="shared" si="42"/>
        <v>0</v>
      </c>
      <c r="AI82" s="117">
        <f t="shared" si="42"/>
        <v>0</v>
      </c>
      <c r="AJ82" s="117">
        <f t="shared" si="36"/>
        <v>0</v>
      </c>
    </row>
    <row r="83" spans="1:36" ht="18" customHeight="1">
      <c r="A83" s="31"/>
      <c r="B83" s="2" t="s">
        <v>111</v>
      </c>
      <c r="C83" s="1"/>
      <c r="D83" s="1"/>
      <c r="E83" s="339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96">
        <f t="shared" si="36"/>
        <v>0</v>
      </c>
    </row>
    <row r="84" spans="1:36" ht="18" customHeight="1">
      <c r="A84" s="31"/>
      <c r="B84" s="11" t="s">
        <v>112</v>
      </c>
      <c r="C84" s="10"/>
      <c r="D84" s="10"/>
      <c r="E84" s="9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20">
        <f t="shared" si="36"/>
        <v>0</v>
      </c>
    </row>
    <row r="85" spans="1:36" ht="18" customHeight="1">
      <c r="A85" s="31"/>
      <c r="B85" s="11" t="s">
        <v>113</v>
      </c>
      <c r="C85" s="10"/>
      <c r="D85" s="10"/>
      <c r="E85" s="9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0">
        <f t="shared" si="36"/>
        <v>0</v>
      </c>
    </row>
    <row r="86" spans="1:36" ht="18" customHeight="1">
      <c r="A86" s="31"/>
      <c r="B86" s="11" t="s">
        <v>114</v>
      </c>
      <c r="C86" s="10"/>
      <c r="D86" s="10"/>
      <c r="E86" s="9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0">
        <f t="shared" si="36"/>
        <v>0</v>
      </c>
    </row>
    <row r="87" spans="1:36" ht="18" customHeight="1">
      <c r="A87" s="31"/>
      <c r="B87" s="11" t="s">
        <v>115</v>
      </c>
      <c r="C87" s="10"/>
      <c r="D87" s="10"/>
      <c r="E87" s="9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100">
        <f t="shared" si="36"/>
        <v>0</v>
      </c>
    </row>
    <row r="88" spans="1:36">
      <c r="A88" s="31"/>
      <c r="B88" s="97" t="s">
        <v>35</v>
      </c>
      <c r="C88" s="98"/>
      <c r="D88" s="101"/>
      <c r="E88" s="102"/>
      <c r="F88" s="104">
        <f t="shared" ref="F88:Z88" si="43">SUM(F89:F91)</f>
        <v>0</v>
      </c>
      <c r="G88" s="104">
        <f t="shared" si="43"/>
        <v>0</v>
      </c>
      <c r="H88" s="104">
        <f t="shared" si="43"/>
        <v>0</v>
      </c>
      <c r="I88" s="104">
        <f t="shared" si="43"/>
        <v>0</v>
      </c>
      <c r="J88" s="104">
        <f t="shared" si="43"/>
        <v>0</v>
      </c>
      <c r="K88" s="104">
        <f t="shared" si="43"/>
        <v>0</v>
      </c>
      <c r="L88" s="104">
        <f t="shared" si="43"/>
        <v>0</v>
      </c>
      <c r="M88" s="104">
        <f t="shared" si="43"/>
        <v>0</v>
      </c>
      <c r="N88" s="104">
        <f t="shared" si="43"/>
        <v>0</v>
      </c>
      <c r="O88" s="104">
        <f t="shared" si="43"/>
        <v>0</v>
      </c>
      <c r="P88" s="104">
        <f t="shared" si="43"/>
        <v>0</v>
      </c>
      <c r="Q88" s="104">
        <f t="shared" si="43"/>
        <v>0</v>
      </c>
      <c r="R88" s="104">
        <f t="shared" si="43"/>
        <v>0</v>
      </c>
      <c r="S88" s="104">
        <f t="shared" si="43"/>
        <v>0</v>
      </c>
      <c r="T88" s="104">
        <f t="shared" si="43"/>
        <v>0</v>
      </c>
      <c r="U88" s="104">
        <f t="shared" si="43"/>
        <v>0</v>
      </c>
      <c r="V88" s="104">
        <f t="shared" si="43"/>
        <v>0</v>
      </c>
      <c r="W88" s="104">
        <f t="shared" si="43"/>
        <v>0</v>
      </c>
      <c r="X88" s="104">
        <f t="shared" si="43"/>
        <v>0</v>
      </c>
      <c r="Y88" s="104">
        <f t="shared" si="43"/>
        <v>0</v>
      </c>
      <c r="Z88" s="104">
        <f t="shared" si="43"/>
        <v>0</v>
      </c>
      <c r="AA88" s="104">
        <f t="shared" ref="AA88:AI88" si="44">SUM(AA89:AA91)</f>
        <v>0</v>
      </c>
      <c r="AB88" s="104">
        <f t="shared" si="44"/>
        <v>0</v>
      </c>
      <c r="AC88" s="104">
        <f t="shared" si="44"/>
        <v>0</v>
      </c>
      <c r="AD88" s="104">
        <f t="shared" si="44"/>
        <v>0</v>
      </c>
      <c r="AE88" s="104">
        <f t="shared" si="44"/>
        <v>0</v>
      </c>
      <c r="AF88" s="104">
        <f t="shared" si="44"/>
        <v>0</v>
      </c>
      <c r="AG88" s="104">
        <f t="shared" si="44"/>
        <v>0</v>
      </c>
      <c r="AH88" s="104">
        <f t="shared" si="44"/>
        <v>0</v>
      </c>
      <c r="AI88" s="104">
        <f t="shared" si="44"/>
        <v>0</v>
      </c>
      <c r="AJ88" s="268">
        <f t="shared" si="36"/>
        <v>0</v>
      </c>
    </row>
    <row r="89" spans="1:36">
      <c r="A89" s="31"/>
      <c r="B89" s="97"/>
      <c r="C89" s="105"/>
      <c r="D89" s="106"/>
      <c r="E89" s="107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20">
        <f t="shared" si="36"/>
        <v>0</v>
      </c>
    </row>
    <row r="90" spans="1:36">
      <c r="A90" s="31"/>
      <c r="B90" s="97"/>
      <c r="C90" s="109"/>
      <c r="D90" s="110"/>
      <c r="E90" s="111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0">
        <f t="shared" si="36"/>
        <v>0</v>
      </c>
    </row>
    <row r="91" spans="1:36">
      <c r="A91" s="31"/>
      <c r="B91" s="97"/>
      <c r="C91" s="112"/>
      <c r="D91" s="113"/>
      <c r="E91" s="111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0">
        <f t="shared" si="36"/>
        <v>0</v>
      </c>
    </row>
    <row r="92" spans="1:36">
      <c r="A92" s="114" t="s">
        <v>37</v>
      </c>
      <c r="B92" s="115"/>
      <c r="C92" s="115"/>
      <c r="D92" s="115"/>
      <c r="E92" s="116"/>
      <c r="F92" s="117">
        <f t="shared" ref="F92:AI92" si="45">SUM(F93:F95)</f>
        <v>0</v>
      </c>
      <c r="G92" s="117">
        <f t="shared" si="45"/>
        <v>0</v>
      </c>
      <c r="H92" s="117">
        <f t="shared" si="45"/>
        <v>0</v>
      </c>
      <c r="I92" s="117">
        <f t="shared" si="45"/>
        <v>0</v>
      </c>
      <c r="J92" s="117">
        <f t="shared" si="45"/>
        <v>0</v>
      </c>
      <c r="K92" s="117">
        <f t="shared" si="45"/>
        <v>0</v>
      </c>
      <c r="L92" s="117">
        <f t="shared" si="45"/>
        <v>0</v>
      </c>
      <c r="M92" s="117">
        <f t="shared" si="45"/>
        <v>0</v>
      </c>
      <c r="N92" s="117">
        <f t="shared" si="45"/>
        <v>0</v>
      </c>
      <c r="O92" s="117">
        <f t="shared" si="45"/>
        <v>0</v>
      </c>
      <c r="P92" s="117">
        <f t="shared" si="45"/>
        <v>0</v>
      </c>
      <c r="Q92" s="117">
        <f t="shared" si="45"/>
        <v>0</v>
      </c>
      <c r="R92" s="117">
        <f t="shared" si="45"/>
        <v>0</v>
      </c>
      <c r="S92" s="117">
        <f t="shared" si="45"/>
        <v>0</v>
      </c>
      <c r="T92" s="117">
        <f t="shared" si="45"/>
        <v>0</v>
      </c>
      <c r="U92" s="117">
        <f t="shared" si="45"/>
        <v>0</v>
      </c>
      <c r="V92" s="117">
        <f t="shared" si="45"/>
        <v>0</v>
      </c>
      <c r="W92" s="117">
        <f t="shared" si="45"/>
        <v>0</v>
      </c>
      <c r="X92" s="117">
        <f t="shared" si="45"/>
        <v>0</v>
      </c>
      <c r="Y92" s="117">
        <f t="shared" si="45"/>
        <v>0</v>
      </c>
      <c r="Z92" s="117">
        <f t="shared" si="45"/>
        <v>0</v>
      </c>
      <c r="AA92" s="117">
        <f t="shared" si="45"/>
        <v>0</v>
      </c>
      <c r="AB92" s="117">
        <f t="shared" si="45"/>
        <v>0</v>
      </c>
      <c r="AC92" s="117">
        <f t="shared" si="45"/>
        <v>0</v>
      </c>
      <c r="AD92" s="117">
        <f t="shared" si="45"/>
        <v>0</v>
      </c>
      <c r="AE92" s="117">
        <f t="shared" si="45"/>
        <v>0</v>
      </c>
      <c r="AF92" s="117">
        <f t="shared" si="45"/>
        <v>0</v>
      </c>
      <c r="AG92" s="117">
        <f t="shared" si="45"/>
        <v>0</v>
      </c>
      <c r="AH92" s="117">
        <f t="shared" si="45"/>
        <v>0</v>
      </c>
      <c r="AI92" s="117">
        <f t="shared" si="45"/>
        <v>0</v>
      </c>
      <c r="AJ92" s="117">
        <f t="shared" si="36"/>
        <v>0</v>
      </c>
    </row>
    <row r="93" spans="1:36">
      <c r="A93" s="31"/>
      <c r="B93" s="121" t="s">
        <v>116</v>
      </c>
      <c r="C93" s="94"/>
      <c r="D93" s="94"/>
      <c r="E93" s="95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96">
        <f t="shared" si="36"/>
        <v>0</v>
      </c>
    </row>
    <row r="94" spans="1:36">
      <c r="A94" s="31"/>
      <c r="B94" s="122" t="s">
        <v>117</v>
      </c>
      <c r="C94" s="98"/>
      <c r="D94" s="98"/>
      <c r="E94" s="99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0">
        <f t="shared" si="36"/>
        <v>0</v>
      </c>
    </row>
    <row r="95" spans="1:36">
      <c r="A95" s="31"/>
      <c r="B95" s="97" t="s">
        <v>35</v>
      </c>
      <c r="C95" s="98"/>
      <c r="D95" s="101"/>
      <c r="E95" s="102"/>
      <c r="F95" s="104">
        <f>SUM(F96:F98)</f>
        <v>0</v>
      </c>
      <c r="G95" s="104">
        <f t="shared" ref="G95:Z95" si="46">SUM(G96:G98)</f>
        <v>0</v>
      </c>
      <c r="H95" s="104">
        <f t="shared" si="46"/>
        <v>0</v>
      </c>
      <c r="I95" s="104">
        <f t="shared" si="46"/>
        <v>0</v>
      </c>
      <c r="J95" s="104">
        <f t="shared" si="46"/>
        <v>0</v>
      </c>
      <c r="K95" s="104">
        <f t="shared" si="46"/>
        <v>0</v>
      </c>
      <c r="L95" s="104">
        <f t="shared" si="46"/>
        <v>0</v>
      </c>
      <c r="M95" s="104">
        <f t="shared" si="46"/>
        <v>0</v>
      </c>
      <c r="N95" s="104">
        <f t="shared" si="46"/>
        <v>0</v>
      </c>
      <c r="O95" s="104">
        <f t="shared" si="46"/>
        <v>0</v>
      </c>
      <c r="P95" s="104">
        <f t="shared" si="46"/>
        <v>0</v>
      </c>
      <c r="Q95" s="104">
        <f t="shared" si="46"/>
        <v>0</v>
      </c>
      <c r="R95" s="104">
        <f t="shared" si="46"/>
        <v>0</v>
      </c>
      <c r="S95" s="104">
        <f t="shared" si="46"/>
        <v>0</v>
      </c>
      <c r="T95" s="104">
        <f t="shared" si="46"/>
        <v>0</v>
      </c>
      <c r="U95" s="104">
        <f t="shared" si="46"/>
        <v>0</v>
      </c>
      <c r="V95" s="104">
        <f t="shared" si="46"/>
        <v>0</v>
      </c>
      <c r="W95" s="104">
        <f t="shared" si="46"/>
        <v>0</v>
      </c>
      <c r="X95" s="104">
        <f t="shared" si="46"/>
        <v>0</v>
      </c>
      <c r="Y95" s="104">
        <f t="shared" si="46"/>
        <v>0</v>
      </c>
      <c r="Z95" s="104">
        <f t="shared" si="46"/>
        <v>0</v>
      </c>
      <c r="AA95" s="104">
        <f t="shared" ref="AA95:AI95" si="47">SUM(AA96:AA98)</f>
        <v>0</v>
      </c>
      <c r="AB95" s="104">
        <f t="shared" si="47"/>
        <v>0</v>
      </c>
      <c r="AC95" s="104">
        <f t="shared" si="47"/>
        <v>0</v>
      </c>
      <c r="AD95" s="104">
        <f t="shared" si="47"/>
        <v>0</v>
      </c>
      <c r="AE95" s="104">
        <f t="shared" si="47"/>
        <v>0</v>
      </c>
      <c r="AF95" s="104">
        <f t="shared" si="47"/>
        <v>0</v>
      </c>
      <c r="AG95" s="104">
        <f t="shared" si="47"/>
        <v>0</v>
      </c>
      <c r="AH95" s="104">
        <f t="shared" si="47"/>
        <v>0</v>
      </c>
      <c r="AI95" s="104">
        <f t="shared" si="47"/>
        <v>0</v>
      </c>
      <c r="AJ95" s="268">
        <f t="shared" si="36"/>
        <v>0</v>
      </c>
    </row>
    <row r="96" spans="1:36">
      <c r="A96" s="31"/>
      <c r="B96" s="97"/>
      <c r="C96" s="105"/>
      <c r="D96" s="106"/>
      <c r="E96" s="107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20">
        <f t="shared" si="36"/>
        <v>0</v>
      </c>
    </row>
    <row r="97" spans="1:36">
      <c r="A97" s="31"/>
      <c r="B97" s="97"/>
      <c r="C97" s="109"/>
      <c r="D97" s="110"/>
      <c r="E97" s="111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0">
        <f t="shared" si="36"/>
        <v>0</v>
      </c>
    </row>
    <row r="98" spans="1:36">
      <c r="A98" s="31"/>
      <c r="B98" s="97"/>
      <c r="C98" s="112"/>
      <c r="D98" s="113"/>
      <c r="E98" s="111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0">
        <f t="shared" si="36"/>
        <v>0</v>
      </c>
    </row>
    <row r="99" spans="1:36">
      <c r="A99" s="123" t="s">
        <v>38</v>
      </c>
      <c r="B99" s="124"/>
      <c r="C99" s="124"/>
      <c r="D99" s="124"/>
      <c r="E99" s="125"/>
      <c r="F99" s="117">
        <f t="shared" ref="F99:AI99" si="48">SUM(F71,F82,F92)</f>
        <v>0</v>
      </c>
      <c r="G99" s="117">
        <f t="shared" si="48"/>
        <v>0</v>
      </c>
      <c r="H99" s="117">
        <f t="shared" si="48"/>
        <v>0</v>
      </c>
      <c r="I99" s="117">
        <f t="shared" si="48"/>
        <v>0</v>
      </c>
      <c r="J99" s="117">
        <f t="shared" si="48"/>
        <v>0</v>
      </c>
      <c r="K99" s="117">
        <f t="shared" si="48"/>
        <v>0</v>
      </c>
      <c r="L99" s="117">
        <f t="shared" si="48"/>
        <v>0</v>
      </c>
      <c r="M99" s="117">
        <f t="shared" si="48"/>
        <v>0</v>
      </c>
      <c r="N99" s="117">
        <f t="shared" si="48"/>
        <v>0</v>
      </c>
      <c r="O99" s="117">
        <f t="shared" si="48"/>
        <v>0</v>
      </c>
      <c r="P99" s="117">
        <f t="shared" si="48"/>
        <v>0</v>
      </c>
      <c r="Q99" s="117">
        <f t="shared" si="48"/>
        <v>0</v>
      </c>
      <c r="R99" s="117">
        <f t="shared" si="48"/>
        <v>0</v>
      </c>
      <c r="S99" s="117">
        <f t="shared" si="48"/>
        <v>0</v>
      </c>
      <c r="T99" s="117">
        <f t="shared" si="48"/>
        <v>0</v>
      </c>
      <c r="U99" s="117">
        <f t="shared" si="48"/>
        <v>0</v>
      </c>
      <c r="V99" s="117">
        <f t="shared" si="48"/>
        <v>0</v>
      </c>
      <c r="W99" s="117">
        <f t="shared" si="48"/>
        <v>0</v>
      </c>
      <c r="X99" s="117">
        <f t="shared" si="48"/>
        <v>0</v>
      </c>
      <c r="Y99" s="117">
        <f t="shared" si="48"/>
        <v>0</v>
      </c>
      <c r="Z99" s="117">
        <f t="shared" si="48"/>
        <v>0</v>
      </c>
      <c r="AA99" s="117">
        <f t="shared" si="48"/>
        <v>0</v>
      </c>
      <c r="AB99" s="117">
        <f t="shared" si="48"/>
        <v>0</v>
      </c>
      <c r="AC99" s="117">
        <f t="shared" si="48"/>
        <v>0</v>
      </c>
      <c r="AD99" s="117">
        <f t="shared" si="48"/>
        <v>0</v>
      </c>
      <c r="AE99" s="117">
        <f t="shared" si="48"/>
        <v>0</v>
      </c>
      <c r="AF99" s="117">
        <f t="shared" si="48"/>
        <v>0</v>
      </c>
      <c r="AG99" s="117">
        <f t="shared" si="48"/>
        <v>0</v>
      </c>
      <c r="AH99" s="117">
        <f t="shared" si="48"/>
        <v>0</v>
      </c>
      <c r="AI99" s="117">
        <f t="shared" si="48"/>
        <v>0</v>
      </c>
      <c r="AJ99" s="117">
        <f t="shared" si="36"/>
        <v>0</v>
      </c>
    </row>
    <row r="100" spans="1:36">
      <c r="A100" s="123" t="s">
        <v>118</v>
      </c>
      <c r="B100" s="124"/>
      <c r="C100" s="124"/>
      <c r="D100" s="124"/>
      <c r="E100" s="125"/>
      <c r="F100" s="117">
        <v>0</v>
      </c>
      <c r="G100" s="117">
        <f>+F101</f>
        <v>0</v>
      </c>
      <c r="H100" s="117">
        <f t="shared" ref="H100:AI100" si="49">+G101</f>
        <v>0</v>
      </c>
      <c r="I100" s="117">
        <f t="shared" si="49"/>
        <v>0</v>
      </c>
      <c r="J100" s="117">
        <f t="shared" si="49"/>
        <v>0</v>
      </c>
      <c r="K100" s="117">
        <f t="shared" si="49"/>
        <v>0</v>
      </c>
      <c r="L100" s="117">
        <f t="shared" si="49"/>
        <v>0</v>
      </c>
      <c r="M100" s="117">
        <f t="shared" si="49"/>
        <v>0</v>
      </c>
      <c r="N100" s="117">
        <f t="shared" si="49"/>
        <v>0</v>
      </c>
      <c r="O100" s="117">
        <f t="shared" si="49"/>
        <v>0</v>
      </c>
      <c r="P100" s="117">
        <f t="shared" si="49"/>
        <v>0</v>
      </c>
      <c r="Q100" s="117">
        <f t="shared" si="49"/>
        <v>0</v>
      </c>
      <c r="R100" s="117">
        <f t="shared" si="49"/>
        <v>0</v>
      </c>
      <c r="S100" s="117">
        <f t="shared" si="49"/>
        <v>0</v>
      </c>
      <c r="T100" s="117">
        <f t="shared" si="49"/>
        <v>0</v>
      </c>
      <c r="U100" s="117">
        <f t="shared" si="49"/>
        <v>0</v>
      </c>
      <c r="V100" s="117">
        <f t="shared" si="49"/>
        <v>0</v>
      </c>
      <c r="W100" s="117">
        <f t="shared" si="49"/>
        <v>0</v>
      </c>
      <c r="X100" s="117">
        <f t="shared" si="49"/>
        <v>0</v>
      </c>
      <c r="Y100" s="117">
        <f t="shared" si="49"/>
        <v>0</v>
      </c>
      <c r="Z100" s="117">
        <f t="shared" si="49"/>
        <v>0</v>
      </c>
      <c r="AA100" s="117">
        <f t="shared" si="49"/>
        <v>0</v>
      </c>
      <c r="AB100" s="117">
        <f t="shared" si="49"/>
        <v>0</v>
      </c>
      <c r="AC100" s="117">
        <f t="shared" si="49"/>
        <v>0</v>
      </c>
      <c r="AD100" s="117">
        <f t="shared" si="49"/>
        <v>0</v>
      </c>
      <c r="AE100" s="117">
        <f t="shared" si="49"/>
        <v>0</v>
      </c>
      <c r="AF100" s="117">
        <f t="shared" si="49"/>
        <v>0</v>
      </c>
      <c r="AG100" s="117">
        <f t="shared" si="49"/>
        <v>0</v>
      </c>
      <c r="AH100" s="117">
        <f t="shared" si="49"/>
        <v>0</v>
      </c>
      <c r="AI100" s="117">
        <f t="shared" si="49"/>
        <v>0</v>
      </c>
      <c r="AJ100" s="117">
        <f t="shared" si="36"/>
        <v>0</v>
      </c>
    </row>
    <row r="101" spans="1:36">
      <c r="A101" s="123" t="s">
        <v>119</v>
      </c>
      <c r="B101" s="124"/>
      <c r="C101" s="124"/>
      <c r="D101" s="124"/>
      <c r="E101" s="125"/>
      <c r="F101" s="117">
        <f>+F99+F100</f>
        <v>0</v>
      </c>
      <c r="G101" s="117">
        <f>+G99+G100</f>
        <v>0</v>
      </c>
      <c r="H101" s="117">
        <f t="shared" ref="H101:AI101" si="50">+H99+H100</f>
        <v>0</v>
      </c>
      <c r="I101" s="117">
        <f t="shared" si="50"/>
        <v>0</v>
      </c>
      <c r="J101" s="117">
        <f t="shared" si="50"/>
        <v>0</v>
      </c>
      <c r="K101" s="117">
        <f t="shared" si="50"/>
        <v>0</v>
      </c>
      <c r="L101" s="117">
        <f t="shared" si="50"/>
        <v>0</v>
      </c>
      <c r="M101" s="117">
        <f t="shared" si="50"/>
        <v>0</v>
      </c>
      <c r="N101" s="117">
        <f t="shared" si="50"/>
        <v>0</v>
      </c>
      <c r="O101" s="117">
        <f t="shared" si="50"/>
        <v>0</v>
      </c>
      <c r="P101" s="117">
        <f t="shared" si="50"/>
        <v>0</v>
      </c>
      <c r="Q101" s="117">
        <f t="shared" si="50"/>
        <v>0</v>
      </c>
      <c r="R101" s="117">
        <f t="shared" si="50"/>
        <v>0</v>
      </c>
      <c r="S101" s="117">
        <f t="shared" si="50"/>
        <v>0</v>
      </c>
      <c r="T101" s="117">
        <f t="shared" si="50"/>
        <v>0</v>
      </c>
      <c r="U101" s="117">
        <f t="shared" si="50"/>
        <v>0</v>
      </c>
      <c r="V101" s="117">
        <f t="shared" si="50"/>
        <v>0</v>
      </c>
      <c r="W101" s="117">
        <f t="shared" si="50"/>
        <v>0</v>
      </c>
      <c r="X101" s="117">
        <f t="shared" si="50"/>
        <v>0</v>
      </c>
      <c r="Y101" s="117">
        <f t="shared" si="50"/>
        <v>0</v>
      </c>
      <c r="Z101" s="117">
        <f t="shared" si="50"/>
        <v>0</v>
      </c>
      <c r="AA101" s="117">
        <f t="shared" si="50"/>
        <v>0</v>
      </c>
      <c r="AB101" s="117">
        <f t="shared" si="50"/>
        <v>0</v>
      </c>
      <c r="AC101" s="117">
        <f t="shared" si="50"/>
        <v>0</v>
      </c>
      <c r="AD101" s="117">
        <f t="shared" si="50"/>
        <v>0</v>
      </c>
      <c r="AE101" s="117">
        <f t="shared" si="50"/>
        <v>0</v>
      </c>
      <c r="AF101" s="117">
        <f t="shared" si="50"/>
        <v>0</v>
      </c>
      <c r="AG101" s="117">
        <f t="shared" si="50"/>
        <v>0</v>
      </c>
      <c r="AH101" s="117">
        <f t="shared" si="50"/>
        <v>0</v>
      </c>
      <c r="AI101" s="117">
        <f t="shared" si="50"/>
        <v>0</v>
      </c>
      <c r="AJ101" s="117">
        <f t="shared" si="36"/>
        <v>0</v>
      </c>
    </row>
    <row r="104" spans="1:36">
      <c r="A104" s="15" t="s">
        <v>74</v>
      </c>
      <c r="AJ104" s="302" t="s">
        <v>82</v>
      </c>
    </row>
    <row r="105" spans="1:36">
      <c r="A105" s="16" t="s">
        <v>16</v>
      </c>
      <c r="B105" s="17"/>
      <c r="C105" s="17"/>
      <c r="D105" s="17"/>
      <c r="E105" s="18"/>
      <c r="F105" s="19" t="s">
        <v>39</v>
      </c>
      <c r="G105" s="19" t="s">
        <v>40</v>
      </c>
      <c r="H105" s="19" t="s">
        <v>0</v>
      </c>
      <c r="I105" s="19" t="s">
        <v>1</v>
      </c>
      <c r="J105" s="19" t="s">
        <v>2</v>
      </c>
      <c r="K105" s="19" t="s">
        <v>3</v>
      </c>
      <c r="L105" s="19" t="s">
        <v>4</v>
      </c>
      <c r="M105" s="19" t="s">
        <v>5</v>
      </c>
      <c r="N105" s="19" t="s">
        <v>6</v>
      </c>
      <c r="O105" s="19" t="s">
        <v>7</v>
      </c>
      <c r="P105" s="19" t="s">
        <v>8</v>
      </c>
      <c r="Q105" s="19" t="s">
        <v>9</v>
      </c>
      <c r="R105" s="19" t="s">
        <v>10</v>
      </c>
      <c r="S105" s="19" t="s">
        <v>11</v>
      </c>
      <c r="T105" s="19" t="s">
        <v>12</v>
      </c>
      <c r="U105" s="19" t="s">
        <v>13</v>
      </c>
      <c r="V105" s="19" t="s">
        <v>14</v>
      </c>
      <c r="W105" s="19" t="s">
        <v>41</v>
      </c>
      <c r="X105" s="19" t="s">
        <v>42</v>
      </c>
      <c r="Y105" s="19" t="s">
        <v>43</v>
      </c>
      <c r="Z105" s="19" t="s">
        <v>44</v>
      </c>
      <c r="AA105" s="19" t="s">
        <v>45</v>
      </c>
      <c r="AB105" s="19" t="s">
        <v>46</v>
      </c>
      <c r="AC105" s="19" t="s">
        <v>47</v>
      </c>
      <c r="AD105" s="19" t="s">
        <v>48</v>
      </c>
      <c r="AE105" s="19" t="s">
        <v>49</v>
      </c>
      <c r="AF105" s="19" t="s">
        <v>50</v>
      </c>
      <c r="AG105" s="19" t="s">
        <v>51</v>
      </c>
      <c r="AH105" s="19" t="s">
        <v>52</v>
      </c>
      <c r="AI105" s="19" t="s">
        <v>53</v>
      </c>
      <c r="AJ105" s="20"/>
    </row>
    <row r="106" spans="1:36" ht="14.4" thickBot="1">
      <c r="A106" s="21"/>
      <c r="B106" s="22"/>
      <c r="C106" s="22"/>
      <c r="D106" s="22"/>
      <c r="E106" s="23"/>
      <c r="F106" s="24">
        <v>2026</v>
      </c>
      <c r="G106" s="24">
        <f>+F106+1</f>
        <v>2027</v>
      </c>
      <c r="H106" s="24">
        <f>G106+1</f>
        <v>2028</v>
      </c>
      <c r="I106" s="24">
        <f t="shared" ref="I106" si="51">H106+1</f>
        <v>2029</v>
      </c>
      <c r="J106" s="24">
        <f t="shared" ref="J106" si="52">I106+1</f>
        <v>2030</v>
      </c>
      <c r="K106" s="24">
        <f t="shared" ref="K106" si="53">J106+1</f>
        <v>2031</v>
      </c>
      <c r="L106" s="24">
        <f t="shared" ref="L106" si="54">K106+1</f>
        <v>2032</v>
      </c>
      <c r="M106" s="24">
        <f t="shared" ref="M106" si="55">L106+1</f>
        <v>2033</v>
      </c>
      <c r="N106" s="24">
        <f t="shared" ref="N106" si="56">M106+1</f>
        <v>2034</v>
      </c>
      <c r="O106" s="24">
        <f t="shared" ref="O106" si="57">N106+1</f>
        <v>2035</v>
      </c>
      <c r="P106" s="24">
        <f t="shared" ref="P106" si="58">O106+1</f>
        <v>2036</v>
      </c>
      <c r="Q106" s="24">
        <f t="shared" ref="Q106" si="59">P106+1</f>
        <v>2037</v>
      </c>
      <c r="R106" s="24">
        <f t="shared" ref="R106" si="60">Q106+1</f>
        <v>2038</v>
      </c>
      <c r="S106" s="24">
        <f t="shared" ref="S106" si="61">R106+1</f>
        <v>2039</v>
      </c>
      <c r="T106" s="24">
        <f t="shared" ref="T106" si="62">S106+1</f>
        <v>2040</v>
      </c>
      <c r="U106" s="24">
        <f t="shared" ref="U106" si="63">T106+1</f>
        <v>2041</v>
      </c>
      <c r="V106" s="24">
        <f t="shared" ref="V106" si="64">U106+1</f>
        <v>2042</v>
      </c>
      <c r="W106" s="24">
        <f t="shared" ref="W106" si="65">V106+1</f>
        <v>2043</v>
      </c>
      <c r="X106" s="24">
        <f t="shared" ref="X106" si="66">W106+1</f>
        <v>2044</v>
      </c>
      <c r="Y106" s="24">
        <f t="shared" ref="Y106" si="67">X106+1</f>
        <v>2045</v>
      </c>
      <c r="Z106" s="24">
        <f t="shared" ref="Z106" si="68">Y106+1</f>
        <v>2046</v>
      </c>
      <c r="AA106" s="24">
        <f t="shared" ref="AA106" si="69">Z106+1</f>
        <v>2047</v>
      </c>
      <c r="AB106" s="24">
        <f t="shared" ref="AB106" si="70">AA106+1</f>
        <v>2048</v>
      </c>
      <c r="AC106" s="24">
        <f t="shared" ref="AC106" si="71">AB106+1</f>
        <v>2049</v>
      </c>
      <c r="AD106" s="24">
        <f t="shared" ref="AD106" si="72">AC106+1</f>
        <v>2050</v>
      </c>
      <c r="AE106" s="24">
        <f t="shared" ref="AE106" si="73">AD106+1</f>
        <v>2051</v>
      </c>
      <c r="AF106" s="24">
        <f t="shared" ref="AF106" si="74">AE106+1</f>
        <v>2052</v>
      </c>
      <c r="AG106" s="24">
        <f t="shared" ref="AG106" si="75">AF106+1</f>
        <v>2053</v>
      </c>
      <c r="AH106" s="24">
        <f t="shared" ref="AH106" si="76">AG106+1</f>
        <v>2054</v>
      </c>
      <c r="AI106" s="24">
        <f t="shared" ref="AI106" si="77">AH106+1</f>
        <v>2055</v>
      </c>
      <c r="AJ106" s="25" t="s">
        <v>17</v>
      </c>
    </row>
    <row r="107" spans="1:36" ht="14.4" thickTop="1">
      <c r="A107" s="26" t="s">
        <v>75</v>
      </c>
      <c r="B107" s="27"/>
      <c r="C107" s="27"/>
      <c r="D107" s="27"/>
      <c r="E107" s="28"/>
      <c r="F107" s="29">
        <f>F108+F109+F112+F113</f>
        <v>0</v>
      </c>
      <c r="G107" s="29">
        <f t="shared" ref="G107:AI107" si="78">G108+G109+G112+G113</f>
        <v>0</v>
      </c>
      <c r="H107" s="29">
        <f t="shared" si="78"/>
        <v>0</v>
      </c>
      <c r="I107" s="29">
        <f t="shared" si="78"/>
        <v>0</v>
      </c>
      <c r="J107" s="29">
        <f t="shared" si="78"/>
        <v>0</v>
      </c>
      <c r="K107" s="29">
        <f t="shared" si="78"/>
        <v>0</v>
      </c>
      <c r="L107" s="29">
        <f t="shared" si="78"/>
        <v>0</v>
      </c>
      <c r="M107" s="29">
        <f t="shared" si="78"/>
        <v>0</v>
      </c>
      <c r="N107" s="29">
        <f t="shared" si="78"/>
        <v>0</v>
      </c>
      <c r="O107" s="29">
        <f t="shared" si="78"/>
        <v>0</v>
      </c>
      <c r="P107" s="29">
        <f t="shared" si="78"/>
        <v>0</v>
      </c>
      <c r="Q107" s="29">
        <f t="shared" si="78"/>
        <v>0</v>
      </c>
      <c r="R107" s="29">
        <f t="shared" si="78"/>
        <v>0</v>
      </c>
      <c r="S107" s="29">
        <f t="shared" si="78"/>
        <v>0</v>
      </c>
      <c r="T107" s="29">
        <f t="shared" si="78"/>
        <v>0</v>
      </c>
      <c r="U107" s="29">
        <f t="shared" si="78"/>
        <v>0</v>
      </c>
      <c r="V107" s="29">
        <f t="shared" si="78"/>
        <v>0</v>
      </c>
      <c r="W107" s="29">
        <f t="shared" si="78"/>
        <v>0</v>
      </c>
      <c r="X107" s="29">
        <f t="shared" si="78"/>
        <v>0</v>
      </c>
      <c r="Y107" s="29">
        <f t="shared" si="78"/>
        <v>0</v>
      </c>
      <c r="Z107" s="29">
        <f t="shared" si="78"/>
        <v>0</v>
      </c>
      <c r="AA107" s="29">
        <f t="shared" si="78"/>
        <v>0</v>
      </c>
      <c r="AB107" s="29">
        <f t="shared" si="78"/>
        <v>0</v>
      </c>
      <c r="AC107" s="29">
        <f t="shared" si="78"/>
        <v>0</v>
      </c>
      <c r="AD107" s="29">
        <f t="shared" si="78"/>
        <v>0</v>
      </c>
      <c r="AE107" s="29">
        <f t="shared" si="78"/>
        <v>0</v>
      </c>
      <c r="AF107" s="29">
        <f t="shared" si="78"/>
        <v>0</v>
      </c>
      <c r="AG107" s="29">
        <f t="shared" si="78"/>
        <v>0</v>
      </c>
      <c r="AH107" s="29">
        <f t="shared" si="78"/>
        <v>0</v>
      </c>
      <c r="AI107" s="29">
        <f t="shared" si="78"/>
        <v>0</v>
      </c>
      <c r="AJ107" s="30">
        <f>SUM(F107:AI107)</f>
        <v>0</v>
      </c>
    </row>
    <row r="108" spans="1:36">
      <c r="A108" s="31"/>
      <c r="B108" s="121" t="s">
        <v>76</v>
      </c>
      <c r="C108" s="94"/>
      <c r="D108" s="94"/>
      <c r="E108" s="95"/>
      <c r="F108" s="145">
        <f>F101</f>
        <v>0</v>
      </c>
      <c r="G108" s="145">
        <f t="shared" ref="G108:AI108" si="79">G101</f>
        <v>0</v>
      </c>
      <c r="H108" s="145">
        <f t="shared" si="79"/>
        <v>0</v>
      </c>
      <c r="I108" s="145">
        <f t="shared" si="79"/>
        <v>0</v>
      </c>
      <c r="J108" s="145">
        <f t="shared" si="79"/>
        <v>0</v>
      </c>
      <c r="K108" s="145">
        <f t="shared" si="79"/>
        <v>0</v>
      </c>
      <c r="L108" s="145">
        <f t="shared" si="79"/>
        <v>0</v>
      </c>
      <c r="M108" s="145">
        <f t="shared" si="79"/>
        <v>0</v>
      </c>
      <c r="N108" s="145">
        <f t="shared" si="79"/>
        <v>0</v>
      </c>
      <c r="O108" s="145">
        <f t="shared" si="79"/>
        <v>0</v>
      </c>
      <c r="P108" s="145">
        <f t="shared" si="79"/>
        <v>0</v>
      </c>
      <c r="Q108" s="145">
        <f t="shared" si="79"/>
        <v>0</v>
      </c>
      <c r="R108" s="145">
        <f t="shared" si="79"/>
        <v>0</v>
      </c>
      <c r="S108" s="145">
        <f t="shared" si="79"/>
        <v>0</v>
      </c>
      <c r="T108" s="145">
        <f t="shared" si="79"/>
        <v>0</v>
      </c>
      <c r="U108" s="145">
        <f t="shared" si="79"/>
        <v>0</v>
      </c>
      <c r="V108" s="145">
        <f t="shared" si="79"/>
        <v>0</v>
      </c>
      <c r="W108" s="145">
        <f t="shared" si="79"/>
        <v>0</v>
      </c>
      <c r="X108" s="145">
        <f t="shared" si="79"/>
        <v>0</v>
      </c>
      <c r="Y108" s="145">
        <f t="shared" si="79"/>
        <v>0</v>
      </c>
      <c r="Z108" s="145">
        <f t="shared" si="79"/>
        <v>0</v>
      </c>
      <c r="AA108" s="145">
        <f t="shared" si="79"/>
        <v>0</v>
      </c>
      <c r="AB108" s="145">
        <f t="shared" si="79"/>
        <v>0</v>
      </c>
      <c r="AC108" s="145">
        <f t="shared" si="79"/>
        <v>0</v>
      </c>
      <c r="AD108" s="145">
        <f t="shared" si="79"/>
        <v>0</v>
      </c>
      <c r="AE108" s="145">
        <f t="shared" si="79"/>
        <v>0</v>
      </c>
      <c r="AF108" s="145">
        <f t="shared" si="79"/>
        <v>0</v>
      </c>
      <c r="AG108" s="145">
        <f t="shared" si="79"/>
        <v>0</v>
      </c>
      <c r="AH108" s="145">
        <f t="shared" si="79"/>
        <v>0</v>
      </c>
      <c r="AI108" s="145">
        <f t="shared" si="79"/>
        <v>0</v>
      </c>
      <c r="AJ108" s="42">
        <f>SUM(F108:AI108)</f>
        <v>0</v>
      </c>
    </row>
    <row r="109" spans="1:36">
      <c r="A109" s="31"/>
      <c r="B109" s="137" t="s">
        <v>122</v>
      </c>
      <c r="C109" s="98"/>
      <c r="D109" s="98"/>
      <c r="E109" s="99"/>
      <c r="F109" s="144">
        <f>F110-F111</f>
        <v>0</v>
      </c>
      <c r="G109" s="144">
        <f>F109+G110-G111</f>
        <v>0</v>
      </c>
      <c r="H109" s="144">
        <f t="shared" ref="H109:AI109" si="80">G109+H110-H111</f>
        <v>0</v>
      </c>
      <c r="I109" s="144">
        <f t="shared" si="80"/>
        <v>0</v>
      </c>
      <c r="J109" s="144">
        <f t="shared" si="80"/>
        <v>0</v>
      </c>
      <c r="K109" s="144">
        <f t="shared" si="80"/>
        <v>0</v>
      </c>
      <c r="L109" s="144">
        <f t="shared" si="80"/>
        <v>0</v>
      </c>
      <c r="M109" s="144">
        <f t="shared" si="80"/>
        <v>0</v>
      </c>
      <c r="N109" s="144">
        <f t="shared" si="80"/>
        <v>0</v>
      </c>
      <c r="O109" s="144">
        <f t="shared" si="80"/>
        <v>0</v>
      </c>
      <c r="P109" s="144">
        <f t="shared" si="80"/>
        <v>0</v>
      </c>
      <c r="Q109" s="144">
        <f t="shared" si="80"/>
        <v>0</v>
      </c>
      <c r="R109" s="144">
        <f t="shared" si="80"/>
        <v>0</v>
      </c>
      <c r="S109" s="144">
        <f t="shared" si="80"/>
        <v>0</v>
      </c>
      <c r="T109" s="144">
        <f t="shared" si="80"/>
        <v>0</v>
      </c>
      <c r="U109" s="144">
        <f t="shared" si="80"/>
        <v>0</v>
      </c>
      <c r="V109" s="144">
        <f t="shared" si="80"/>
        <v>0</v>
      </c>
      <c r="W109" s="144">
        <f t="shared" si="80"/>
        <v>0</v>
      </c>
      <c r="X109" s="144">
        <f t="shared" si="80"/>
        <v>0</v>
      </c>
      <c r="Y109" s="144">
        <f t="shared" si="80"/>
        <v>0</v>
      </c>
      <c r="Z109" s="144">
        <f t="shared" si="80"/>
        <v>0</v>
      </c>
      <c r="AA109" s="144">
        <f t="shared" si="80"/>
        <v>0</v>
      </c>
      <c r="AB109" s="144">
        <f t="shared" si="80"/>
        <v>0</v>
      </c>
      <c r="AC109" s="144">
        <f t="shared" si="80"/>
        <v>0</v>
      </c>
      <c r="AD109" s="144">
        <f t="shared" si="80"/>
        <v>0</v>
      </c>
      <c r="AE109" s="144">
        <f t="shared" si="80"/>
        <v>0</v>
      </c>
      <c r="AF109" s="144">
        <f t="shared" si="80"/>
        <v>0</v>
      </c>
      <c r="AG109" s="144">
        <f t="shared" si="80"/>
        <v>0</v>
      </c>
      <c r="AH109" s="144">
        <f t="shared" si="80"/>
        <v>0</v>
      </c>
      <c r="AI109" s="144">
        <f t="shared" si="80"/>
        <v>0</v>
      </c>
      <c r="AJ109" s="71">
        <f>SUM(F109:AI109)</f>
        <v>0</v>
      </c>
    </row>
    <row r="110" spans="1:36">
      <c r="A110" s="31"/>
      <c r="B110" s="250"/>
      <c r="C110" s="252" t="s">
        <v>123</v>
      </c>
      <c r="D110" s="98"/>
      <c r="E110" s="99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1"/>
    </row>
    <row r="111" spans="1:36">
      <c r="A111" s="31"/>
      <c r="B111" s="251"/>
      <c r="C111" s="252" t="s">
        <v>124</v>
      </c>
      <c r="D111" s="98"/>
      <c r="E111" s="99"/>
      <c r="F111" s="144">
        <f>F75</f>
        <v>0</v>
      </c>
      <c r="G111" s="144">
        <f t="shared" ref="G111:AI111" si="81">G75</f>
        <v>0</v>
      </c>
      <c r="H111" s="144">
        <f t="shared" si="81"/>
        <v>0</v>
      </c>
      <c r="I111" s="144">
        <f t="shared" si="81"/>
        <v>0</v>
      </c>
      <c r="J111" s="144">
        <f t="shared" si="81"/>
        <v>0</v>
      </c>
      <c r="K111" s="144">
        <f t="shared" si="81"/>
        <v>0</v>
      </c>
      <c r="L111" s="144">
        <f t="shared" si="81"/>
        <v>0</v>
      </c>
      <c r="M111" s="144">
        <f t="shared" si="81"/>
        <v>0</v>
      </c>
      <c r="N111" s="144">
        <f t="shared" si="81"/>
        <v>0</v>
      </c>
      <c r="O111" s="144">
        <f t="shared" si="81"/>
        <v>0</v>
      </c>
      <c r="P111" s="144">
        <f t="shared" si="81"/>
        <v>0</v>
      </c>
      <c r="Q111" s="144">
        <f t="shared" si="81"/>
        <v>0</v>
      </c>
      <c r="R111" s="144">
        <f t="shared" si="81"/>
        <v>0</v>
      </c>
      <c r="S111" s="144">
        <f t="shared" si="81"/>
        <v>0</v>
      </c>
      <c r="T111" s="144">
        <f t="shared" si="81"/>
        <v>0</v>
      </c>
      <c r="U111" s="144">
        <f t="shared" si="81"/>
        <v>0</v>
      </c>
      <c r="V111" s="144">
        <f t="shared" si="81"/>
        <v>0</v>
      </c>
      <c r="W111" s="144">
        <f t="shared" si="81"/>
        <v>0</v>
      </c>
      <c r="X111" s="144">
        <f t="shared" si="81"/>
        <v>0</v>
      </c>
      <c r="Y111" s="144">
        <f t="shared" si="81"/>
        <v>0</v>
      </c>
      <c r="Z111" s="144">
        <f t="shared" si="81"/>
        <v>0</v>
      </c>
      <c r="AA111" s="144">
        <f t="shared" si="81"/>
        <v>0</v>
      </c>
      <c r="AB111" s="144">
        <f t="shared" si="81"/>
        <v>0</v>
      </c>
      <c r="AC111" s="144">
        <f t="shared" si="81"/>
        <v>0</v>
      </c>
      <c r="AD111" s="144">
        <f t="shared" si="81"/>
        <v>0</v>
      </c>
      <c r="AE111" s="144">
        <f t="shared" si="81"/>
        <v>0</v>
      </c>
      <c r="AF111" s="144">
        <f t="shared" si="81"/>
        <v>0</v>
      </c>
      <c r="AG111" s="144">
        <f t="shared" si="81"/>
        <v>0</v>
      </c>
      <c r="AH111" s="144">
        <f t="shared" si="81"/>
        <v>0</v>
      </c>
      <c r="AI111" s="144">
        <f t="shared" si="81"/>
        <v>0</v>
      </c>
      <c r="AJ111" s="71"/>
    </row>
    <row r="112" spans="1:36">
      <c r="A112" s="31"/>
      <c r="B112" s="138" t="s">
        <v>125</v>
      </c>
      <c r="C112" s="98"/>
      <c r="D112" s="101"/>
      <c r="E112" s="102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1">
        <f t="shared" ref="AJ112:AJ125" si="82">SUM(F112:AI112)</f>
        <v>0</v>
      </c>
    </row>
    <row r="113" spans="1:36">
      <c r="A113" s="31"/>
      <c r="B113" s="138" t="s">
        <v>126</v>
      </c>
      <c r="C113" s="98"/>
      <c r="D113" s="101"/>
      <c r="E113" s="102"/>
      <c r="F113" s="144">
        <f>$F$87-SUM($F$74:F74)</f>
        <v>0</v>
      </c>
      <c r="G113" s="144">
        <f>$F$87-SUM($F$74:G74)</f>
        <v>0</v>
      </c>
      <c r="H113" s="144">
        <f>$F$87-SUM($F$74:H74)</f>
        <v>0</v>
      </c>
      <c r="I113" s="144">
        <f>$F$87-SUM($F$74:I74)</f>
        <v>0</v>
      </c>
      <c r="J113" s="144">
        <f>$F$87-SUM($F$74:J74)</f>
        <v>0</v>
      </c>
      <c r="K113" s="144">
        <f>$F$87-SUM($F$74:K74)</f>
        <v>0</v>
      </c>
      <c r="L113" s="144">
        <f>$F$87-SUM($F$74:L74)</f>
        <v>0</v>
      </c>
      <c r="M113" s="144">
        <f>$F$87-SUM($F$74:M74)</f>
        <v>0</v>
      </c>
      <c r="N113" s="144">
        <f>$F$87-SUM($F$74:N74)</f>
        <v>0</v>
      </c>
      <c r="O113" s="144">
        <f>$F$87-SUM($F$74:O74)</f>
        <v>0</v>
      </c>
      <c r="P113" s="144">
        <f>$F$87-SUM($F$74:P74)</f>
        <v>0</v>
      </c>
      <c r="Q113" s="144">
        <f>$F$87-SUM($F$74:Q74)</f>
        <v>0</v>
      </c>
      <c r="R113" s="144">
        <f>$F$87-SUM($F$74:R74)</f>
        <v>0</v>
      </c>
      <c r="S113" s="144">
        <f>$F$87-SUM($F$74:S74)</f>
        <v>0</v>
      </c>
      <c r="T113" s="144">
        <f>$F$87-SUM($F$74:T74)</f>
        <v>0</v>
      </c>
      <c r="U113" s="144">
        <f>$F$87-SUM($F$74:U74)</f>
        <v>0</v>
      </c>
      <c r="V113" s="144">
        <f>$F$87-SUM($F$74:V74)</f>
        <v>0</v>
      </c>
      <c r="W113" s="144">
        <f>$F$87-SUM($F$74:W74)</f>
        <v>0</v>
      </c>
      <c r="X113" s="144">
        <f>$F$87-SUM($F$74:X74)</f>
        <v>0</v>
      </c>
      <c r="Y113" s="144">
        <f>$F$87-SUM($F$74:Y74)</f>
        <v>0</v>
      </c>
      <c r="Z113" s="144">
        <f>$F$87-SUM($F$74:Z74)</f>
        <v>0</v>
      </c>
      <c r="AA113" s="144">
        <f>$F$87-SUM($F$74:AA74)</f>
        <v>0</v>
      </c>
      <c r="AB113" s="144">
        <f>$F$87-SUM($F$74:AB74)</f>
        <v>0</v>
      </c>
      <c r="AC113" s="144">
        <f>$F$87-SUM($F$74:AC74)</f>
        <v>0</v>
      </c>
      <c r="AD113" s="144">
        <f>$F$87-SUM($F$74:AD74)</f>
        <v>0</v>
      </c>
      <c r="AE113" s="144">
        <f>$F$87-SUM($F$74:AE74)</f>
        <v>0</v>
      </c>
      <c r="AF113" s="144">
        <f>$F$87-SUM($F$74:AF74)</f>
        <v>0</v>
      </c>
      <c r="AG113" s="144">
        <f>$F$87-SUM($F$74:AG74)</f>
        <v>0</v>
      </c>
      <c r="AH113" s="144">
        <f>$F$87-SUM($F$74:AH74)</f>
        <v>0</v>
      </c>
      <c r="AI113" s="144">
        <f>$F$87-SUM($F$74:AI74)</f>
        <v>0</v>
      </c>
      <c r="AJ113" s="71">
        <f t="shared" si="82"/>
        <v>0</v>
      </c>
    </row>
    <row r="114" spans="1:36">
      <c r="A114" s="31"/>
      <c r="B114" s="109"/>
      <c r="C114" s="110"/>
      <c r="D114" s="139"/>
      <c r="E114" s="14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1">
        <f t="shared" si="82"/>
        <v>0</v>
      </c>
    </row>
    <row r="115" spans="1:36">
      <c r="A115" s="31"/>
      <c r="B115" s="109"/>
      <c r="C115" s="110"/>
      <c r="D115" s="139"/>
      <c r="E115" s="14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1">
        <f t="shared" si="82"/>
        <v>0</v>
      </c>
    </row>
    <row r="116" spans="1:36">
      <c r="A116" s="31"/>
      <c r="B116" s="141"/>
      <c r="C116" s="139"/>
      <c r="D116" s="139"/>
      <c r="E116" s="140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71">
        <f t="shared" si="82"/>
        <v>0</v>
      </c>
    </row>
    <row r="117" spans="1:36">
      <c r="A117" s="238" t="s">
        <v>120</v>
      </c>
      <c r="B117" s="142"/>
      <c r="C117" s="142"/>
      <c r="D117" s="142"/>
      <c r="E117" s="143"/>
      <c r="F117" s="59">
        <f t="shared" ref="F117:AI117" si="83">+SUM(F118,F122)</f>
        <v>0</v>
      </c>
      <c r="G117" s="59">
        <f t="shared" si="83"/>
        <v>0</v>
      </c>
      <c r="H117" s="59">
        <f t="shared" si="83"/>
        <v>0</v>
      </c>
      <c r="I117" s="59">
        <f t="shared" si="83"/>
        <v>0</v>
      </c>
      <c r="J117" s="59">
        <f t="shared" si="83"/>
        <v>0</v>
      </c>
      <c r="K117" s="59">
        <f t="shared" si="83"/>
        <v>0</v>
      </c>
      <c r="L117" s="59">
        <f t="shared" si="83"/>
        <v>0</v>
      </c>
      <c r="M117" s="59">
        <f t="shared" si="83"/>
        <v>0</v>
      </c>
      <c r="N117" s="59">
        <f t="shared" si="83"/>
        <v>0</v>
      </c>
      <c r="O117" s="59">
        <f t="shared" si="83"/>
        <v>0</v>
      </c>
      <c r="P117" s="59">
        <f t="shared" si="83"/>
        <v>0</v>
      </c>
      <c r="Q117" s="59">
        <f t="shared" si="83"/>
        <v>0</v>
      </c>
      <c r="R117" s="59">
        <f t="shared" si="83"/>
        <v>0</v>
      </c>
      <c r="S117" s="59">
        <f t="shared" si="83"/>
        <v>0</v>
      </c>
      <c r="T117" s="59">
        <f t="shared" si="83"/>
        <v>0</v>
      </c>
      <c r="U117" s="59">
        <f t="shared" si="83"/>
        <v>0</v>
      </c>
      <c r="V117" s="59">
        <f t="shared" si="83"/>
        <v>0</v>
      </c>
      <c r="W117" s="59">
        <f t="shared" si="83"/>
        <v>0</v>
      </c>
      <c r="X117" s="59">
        <f t="shared" si="83"/>
        <v>0</v>
      </c>
      <c r="Y117" s="59">
        <f t="shared" si="83"/>
        <v>0</v>
      </c>
      <c r="Z117" s="59">
        <f t="shared" si="83"/>
        <v>0</v>
      </c>
      <c r="AA117" s="59">
        <f t="shared" si="83"/>
        <v>0</v>
      </c>
      <c r="AB117" s="59">
        <f t="shared" si="83"/>
        <v>0</v>
      </c>
      <c r="AC117" s="59">
        <f t="shared" si="83"/>
        <v>0</v>
      </c>
      <c r="AD117" s="59">
        <f t="shared" si="83"/>
        <v>0</v>
      </c>
      <c r="AE117" s="59">
        <f t="shared" si="83"/>
        <v>0</v>
      </c>
      <c r="AF117" s="59">
        <f t="shared" si="83"/>
        <v>0</v>
      </c>
      <c r="AG117" s="59">
        <f t="shared" si="83"/>
        <v>0</v>
      </c>
      <c r="AH117" s="59">
        <f t="shared" si="83"/>
        <v>0</v>
      </c>
      <c r="AI117" s="59">
        <f t="shared" si="83"/>
        <v>0</v>
      </c>
      <c r="AJ117" s="60">
        <f t="shared" si="82"/>
        <v>0</v>
      </c>
    </row>
    <row r="118" spans="1:36">
      <c r="A118" s="55" t="s">
        <v>77</v>
      </c>
      <c r="B118" s="56"/>
      <c r="C118" s="57"/>
      <c r="D118" s="57"/>
      <c r="E118" s="58"/>
      <c r="F118" s="59">
        <f t="shared" ref="F118:AI118" si="84">SUM(F119:F121)</f>
        <v>0</v>
      </c>
      <c r="G118" s="59">
        <f t="shared" si="84"/>
        <v>0</v>
      </c>
      <c r="H118" s="59">
        <f t="shared" si="84"/>
        <v>0</v>
      </c>
      <c r="I118" s="59">
        <f t="shared" si="84"/>
        <v>0</v>
      </c>
      <c r="J118" s="59">
        <f t="shared" si="84"/>
        <v>0</v>
      </c>
      <c r="K118" s="59">
        <f t="shared" si="84"/>
        <v>0</v>
      </c>
      <c r="L118" s="59">
        <f t="shared" si="84"/>
        <v>0</v>
      </c>
      <c r="M118" s="59">
        <f t="shared" si="84"/>
        <v>0</v>
      </c>
      <c r="N118" s="59">
        <f t="shared" si="84"/>
        <v>0</v>
      </c>
      <c r="O118" s="59">
        <f t="shared" si="84"/>
        <v>0</v>
      </c>
      <c r="P118" s="59">
        <f t="shared" si="84"/>
        <v>0</v>
      </c>
      <c r="Q118" s="59">
        <f t="shared" si="84"/>
        <v>0</v>
      </c>
      <c r="R118" s="59">
        <f t="shared" si="84"/>
        <v>0</v>
      </c>
      <c r="S118" s="59">
        <f t="shared" si="84"/>
        <v>0</v>
      </c>
      <c r="T118" s="59">
        <f t="shared" si="84"/>
        <v>0</v>
      </c>
      <c r="U118" s="59">
        <f t="shared" si="84"/>
        <v>0</v>
      </c>
      <c r="V118" s="59">
        <f t="shared" si="84"/>
        <v>0</v>
      </c>
      <c r="W118" s="59">
        <f t="shared" si="84"/>
        <v>0</v>
      </c>
      <c r="X118" s="59">
        <f t="shared" si="84"/>
        <v>0</v>
      </c>
      <c r="Y118" s="59">
        <f t="shared" si="84"/>
        <v>0</v>
      </c>
      <c r="Z118" s="59">
        <f t="shared" si="84"/>
        <v>0</v>
      </c>
      <c r="AA118" s="59">
        <f t="shared" si="84"/>
        <v>0</v>
      </c>
      <c r="AB118" s="59">
        <f t="shared" si="84"/>
        <v>0</v>
      </c>
      <c r="AC118" s="59">
        <f t="shared" si="84"/>
        <v>0</v>
      </c>
      <c r="AD118" s="59">
        <f t="shared" si="84"/>
        <v>0</v>
      </c>
      <c r="AE118" s="59">
        <f t="shared" si="84"/>
        <v>0</v>
      </c>
      <c r="AF118" s="59">
        <f t="shared" si="84"/>
        <v>0</v>
      </c>
      <c r="AG118" s="59">
        <f t="shared" si="84"/>
        <v>0</v>
      </c>
      <c r="AH118" s="59">
        <f t="shared" si="84"/>
        <v>0</v>
      </c>
      <c r="AI118" s="59">
        <f t="shared" si="84"/>
        <v>0</v>
      </c>
      <c r="AJ118" s="117">
        <f t="shared" si="82"/>
        <v>0</v>
      </c>
    </row>
    <row r="119" spans="1:36">
      <c r="A119" s="31"/>
      <c r="B119" s="121" t="s">
        <v>78</v>
      </c>
      <c r="C119" s="94"/>
      <c r="D119" s="94"/>
      <c r="E119" s="95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149">
        <f t="shared" si="82"/>
        <v>0</v>
      </c>
    </row>
    <row r="120" spans="1:36">
      <c r="A120" s="31"/>
      <c r="B120" s="138" t="s">
        <v>127</v>
      </c>
      <c r="C120" s="98"/>
      <c r="D120" s="101"/>
      <c r="E120" s="102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1">
        <f t="shared" si="82"/>
        <v>0</v>
      </c>
    </row>
    <row r="121" spans="1:36">
      <c r="A121" s="31"/>
      <c r="B121" s="109"/>
      <c r="C121" s="110"/>
      <c r="D121" s="139"/>
      <c r="E121" s="140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80">
        <f t="shared" si="82"/>
        <v>0</v>
      </c>
    </row>
    <row r="122" spans="1:36">
      <c r="A122" s="55" t="s">
        <v>79</v>
      </c>
      <c r="B122" s="56"/>
      <c r="C122" s="57"/>
      <c r="D122" s="57"/>
      <c r="E122" s="58"/>
      <c r="F122" s="59">
        <f>+SUM(F123:F124)</f>
        <v>0</v>
      </c>
      <c r="G122" s="59">
        <f t="shared" ref="G122:AI122" si="85">+SUM(G123:G124)</f>
        <v>0</v>
      </c>
      <c r="H122" s="59">
        <f t="shared" si="85"/>
        <v>0</v>
      </c>
      <c r="I122" s="59">
        <f t="shared" si="85"/>
        <v>0</v>
      </c>
      <c r="J122" s="59">
        <f t="shared" si="85"/>
        <v>0</v>
      </c>
      <c r="K122" s="59">
        <f t="shared" si="85"/>
        <v>0</v>
      </c>
      <c r="L122" s="59">
        <f t="shared" si="85"/>
        <v>0</v>
      </c>
      <c r="M122" s="59">
        <f t="shared" si="85"/>
        <v>0</v>
      </c>
      <c r="N122" s="59">
        <f t="shared" si="85"/>
        <v>0</v>
      </c>
      <c r="O122" s="59">
        <f t="shared" si="85"/>
        <v>0</v>
      </c>
      <c r="P122" s="59">
        <f t="shared" si="85"/>
        <v>0</v>
      </c>
      <c r="Q122" s="59">
        <f t="shared" si="85"/>
        <v>0</v>
      </c>
      <c r="R122" s="59">
        <f t="shared" si="85"/>
        <v>0</v>
      </c>
      <c r="S122" s="59">
        <f t="shared" si="85"/>
        <v>0</v>
      </c>
      <c r="T122" s="59">
        <f t="shared" si="85"/>
        <v>0</v>
      </c>
      <c r="U122" s="59">
        <f t="shared" si="85"/>
        <v>0</v>
      </c>
      <c r="V122" s="59">
        <f t="shared" si="85"/>
        <v>0</v>
      </c>
      <c r="W122" s="59">
        <f t="shared" si="85"/>
        <v>0</v>
      </c>
      <c r="X122" s="59">
        <f t="shared" si="85"/>
        <v>0</v>
      </c>
      <c r="Y122" s="59">
        <f t="shared" si="85"/>
        <v>0</v>
      </c>
      <c r="Z122" s="59">
        <f t="shared" si="85"/>
        <v>0</v>
      </c>
      <c r="AA122" s="59">
        <f t="shared" si="85"/>
        <v>0</v>
      </c>
      <c r="AB122" s="59">
        <f t="shared" si="85"/>
        <v>0</v>
      </c>
      <c r="AC122" s="59">
        <f t="shared" si="85"/>
        <v>0</v>
      </c>
      <c r="AD122" s="59">
        <f t="shared" si="85"/>
        <v>0</v>
      </c>
      <c r="AE122" s="59">
        <f t="shared" si="85"/>
        <v>0</v>
      </c>
      <c r="AF122" s="59">
        <f t="shared" si="85"/>
        <v>0</v>
      </c>
      <c r="AG122" s="59">
        <f t="shared" si="85"/>
        <v>0</v>
      </c>
      <c r="AH122" s="59">
        <f t="shared" si="85"/>
        <v>0</v>
      </c>
      <c r="AI122" s="59">
        <f t="shared" si="85"/>
        <v>0</v>
      </c>
      <c r="AJ122" s="117">
        <f t="shared" si="82"/>
        <v>0</v>
      </c>
    </row>
    <row r="123" spans="1:36">
      <c r="A123" s="31"/>
      <c r="B123" s="38" t="s">
        <v>80</v>
      </c>
      <c r="C123" s="39"/>
      <c r="D123" s="39"/>
      <c r="E123" s="40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149">
        <f t="shared" si="82"/>
        <v>0</v>
      </c>
    </row>
    <row r="124" spans="1:36">
      <c r="A124" s="31"/>
      <c r="B124" s="239" t="s">
        <v>121</v>
      </c>
      <c r="C124" s="146"/>
      <c r="D124" s="146"/>
      <c r="E124" s="69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1">
        <f t="shared" si="82"/>
        <v>0</v>
      </c>
    </row>
    <row r="125" spans="1:36">
      <c r="A125" s="148"/>
      <c r="B125" s="112"/>
      <c r="C125" s="113"/>
      <c r="D125" s="113"/>
      <c r="E125" s="147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7">
        <f t="shared" si="82"/>
        <v>0</v>
      </c>
    </row>
    <row r="126" spans="1:36">
      <c r="B126" s="253" t="s">
        <v>128</v>
      </c>
      <c r="F126" s="254">
        <f>F107-F117</f>
        <v>0</v>
      </c>
      <c r="G126" s="254">
        <f t="shared" ref="G126:AJ126" si="86">G107-G117</f>
        <v>0</v>
      </c>
      <c r="H126" s="254">
        <f t="shared" si="86"/>
        <v>0</v>
      </c>
      <c r="I126" s="254">
        <f t="shared" si="86"/>
        <v>0</v>
      </c>
      <c r="J126" s="254">
        <f t="shared" si="86"/>
        <v>0</v>
      </c>
      <c r="K126" s="254">
        <f t="shared" si="86"/>
        <v>0</v>
      </c>
      <c r="L126" s="254">
        <f t="shared" si="86"/>
        <v>0</v>
      </c>
      <c r="M126" s="254">
        <f t="shared" si="86"/>
        <v>0</v>
      </c>
      <c r="N126" s="254">
        <f t="shared" si="86"/>
        <v>0</v>
      </c>
      <c r="O126" s="254">
        <f t="shared" si="86"/>
        <v>0</v>
      </c>
      <c r="P126" s="254">
        <f t="shared" si="86"/>
        <v>0</v>
      </c>
      <c r="Q126" s="254">
        <f t="shared" si="86"/>
        <v>0</v>
      </c>
      <c r="R126" s="254">
        <f t="shared" si="86"/>
        <v>0</v>
      </c>
      <c r="S126" s="254">
        <f t="shared" si="86"/>
        <v>0</v>
      </c>
      <c r="T126" s="254">
        <f t="shared" si="86"/>
        <v>0</v>
      </c>
      <c r="U126" s="254">
        <f t="shared" si="86"/>
        <v>0</v>
      </c>
      <c r="V126" s="254">
        <f t="shared" si="86"/>
        <v>0</v>
      </c>
      <c r="W126" s="254">
        <f t="shared" si="86"/>
        <v>0</v>
      </c>
      <c r="X126" s="254">
        <f t="shared" si="86"/>
        <v>0</v>
      </c>
      <c r="Y126" s="254">
        <f t="shared" si="86"/>
        <v>0</v>
      </c>
      <c r="Z126" s="254">
        <f t="shared" si="86"/>
        <v>0</v>
      </c>
      <c r="AA126" s="254">
        <f t="shared" si="86"/>
        <v>0</v>
      </c>
      <c r="AB126" s="254">
        <f t="shared" si="86"/>
        <v>0</v>
      </c>
      <c r="AC126" s="254">
        <f t="shared" si="86"/>
        <v>0</v>
      </c>
      <c r="AD126" s="254">
        <f t="shared" si="86"/>
        <v>0</v>
      </c>
      <c r="AE126" s="254">
        <f t="shared" si="86"/>
        <v>0</v>
      </c>
      <c r="AF126" s="254">
        <f t="shared" si="86"/>
        <v>0</v>
      </c>
      <c r="AG126" s="254">
        <f t="shared" si="86"/>
        <v>0</v>
      </c>
      <c r="AH126" s="254">
        <f t="shared" si="86"/>
        <v>0</v>
      </c>
      <c r="AI126" s="254">
        <f t="shared" si="86"/>
        <v>0</v>
      </c>
      <c r="AJ126" s="254">
        <f t="shared" si="86"/>
        <v>0</v>
      </c>
    </row>
  </sheetData>
  <mergeCells count="13">
    <mergeCell ref="B86:E86"/>
    <mergeCell ref="B87:E87"/>
    <mergeCell ref="C13:E13"/>
    <mergeCell ref="B73:E73"/>
    <mergeCell ref="B83:E83"/>
    <mergeCell ref="B84:E84"/>
    <mergeCell ref="B85:E85"/>
    <mergeCell ref="AE8:AI8"/>
    <mergeCell ref="F8:J8"/>
    <mergeCell ref="K8:O8"/>
    <mergeCell ref="P8:T8"/>
    <mergeCell ref="U8:Y8"/>
    <mergeCell ref="Z8:AD8"/>
  </mergeCells>
  <phoneticPr fontId="4"/>
  <pageMargins left="0.7" right="0.7" top="0.75" bottom="0.75" header="0.3" footer="0.3"/>
  <pageSetup paperSize="8" scale="40" orientation="landscape" r:id="rId1"/>
  <rowBreaks count="1" manualBreakCount="1"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6AE1-4BDF-456D-8735-F65CED3B30EA}">
  <dimension ref="A1:AJ126"/>
  <sheetViews>
    <sheetView showGridLines="0" zoomScale="85" zoomScaleNormal="85" zoomScaleSheetLayoutView="40" workbookViewId="0">
      <selection activeCell="F19" sqref="F19"/>
    </sheetView>
  </sheetViews>
  <sheetFormatPr defaultColWidth="9" defaultRowHeight="13.8"/>
  <cols>
    <col min="1" max="4" width="2.09765625" style="15" customWidth="1"/>
    <col min="5" max="5" width="28.3984375" style="15" customWidth="1"/>
    <col min="6" max="26" width="11.19921875" style="15" bestFit="1" customWidth="1"/>
    <col min="27" max="35" width="11.19921875" style="15" customWidth="1"/>
    <col min="36" max="36" width="11.19921875" style="15" bestFit="1" customWidth="1"/>
    <col min="37" max="16384" width="9" style="15"/>
  </cols>
  <sheetData>
    <row r="1" spans="1:36">
      <c r="A1" s="150" t="s">
        <v>178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227"/>
    </row>
    <row r="3" spans="1:36">
      <c r="A3" s="15" t="s">
        <v>15</v>
      </c>
      <c r="AJ3" s="301" t="s">
        <v>69</v>
      </c>
    </row>
    <row r="4" spans="1:36">
      <c r="A4" s="16" t="s">
        <v>16</v>
      </c>
      <c r="B4" s="17"/>
      <c r="C4" s="17"/>
      <c r="D4" s="17"/>
      <c r="E4" s="18"/>
      <c r="F4" s="19" t="s">
        <v>39</v>
      </c>
      <c r="G4" s="19" t="s">
        <v>40</v>
      </c>
      <c r="H4" s="19" t="s">
        <v>0</v>
      </c>
      <c r="I4" s="19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9</v>
      </c>
      <c r="R4" s="19" t="s">
        <v>10</v>
      </c>
      <c r="S4" s="19" t="s">
        <v>11</v>
      </c>
      <c r="T4" s="19" t="s">
        <v>12</v>
      </c>
      <c r="U4" s="19" t="s">
        <v>13</v>
      </c>
      <c r="V4" s="19" t="s">
        <v>14</v>
      </c>
      <c r="W4" s="19" t="s">
        <v>41</v>
      </c>
      <c r="X4" s="19" t="s">
        <v>42</v>
      </c>
      <c r="Y4" s="19" t="s">
        <v>43</v>
      </c>
      <c r="Z4" s="19" t="s">
        <v>44</v>
      </c>
      <c r="AA4" s="19" t="s">
        <v>45</v>
      </c>
      <c r="AB4" s="19" t="s">
        <v>46</v>
      </c>
      <c r="AC4" s="19" t="s">
        <v>47</v>
      </c>
      <c r="AD4" s="19" t="s">
        <v>48</v>
      </c>
      <c r="AE4" s="19" t="s">
        <v>49</v>
      </c>
      <c r="AF4" s="19" t="s">
        <v>50</v>
      </c>
      <c r="AG4" s="19" t="s">
        <v>51</v>
      </c>
      <c r="AH4" s="19" t="s">
        <v>52</v>
      </c>
      <c r="AI4" s="19" t="s">
        <v>53</v>
      </c>
      <c r="AJ4" s="20"/>
    </row>
    <row r="5" spans="1:36" ht="14.4" thickBot="1">
      <c r="A5" s="21"/>
      <c r="B5" s="22"/>
      <c r="C5" s="22"/>
      <c r="D5" s="22"/>
      <c r="E5" s="23"/>
      <c r="F5" s="24">
        <v>2026</v>
      </c>
      <c r="G5" s="24">
        <f>+F5+1</f>
        <v>2027</v>
      </c>
      <c r="H5" s="24">
        <f>G5+1</f>
        <v>2028</v>
      </c>
      <c r="I5" s="24">
        <f t="shared" ref="I5:AI5" si="0">H5+1</f>
        <v>2029</v>
      </c>
      <c r="J5" s="24">
        <f t="shared" si="0"/>
        <v>2030</v>
      </c>
      <c r="K5" s="24">
        <f t="shared" si="0"/>
        <v>2031</v>
      </c>
      <c r="L5" s="24">
        <f t="shared" si="0"/>
        <v>2032</v>
      </c>
      <c r="M5" s="24">
        <f t="shared" si="0"/>
        <v>2033</v>
      </c>
      <c r="N5" s="24">
        <f t="shared" si="0"/>
        <v>2034</v>
      </c>
      <c r="O5" s="24">
        <f t="shared" si="0"/>
        <v>2035</v>
      </c>
      <c r="P5" s="24">
        <f t="shared" si="0"/>
        <v>2036</v>
      </c>
      <c r="Q5" s="24">
        <f t="shared" si="0"/>
        <v>2037</v>
      </c>
      <c r="R5" s="24">
        <f t="shared" si="0"/>
        <v>2038</v>
      </c>
      <c r="S5" s="24">
        <f t="shared" si="0"/>
        <v>2039</v>
      </c>
      <c r="T5" s="24">
        <f t="shared" si="0"/>
        <v>2040</v>
      </c>
      <c r="U5" s="24">
        <f t="shared" si="0"/>
        <v>2041</v>
      </c>
      <c r="V5" s="24">
        <f t="shared" si="0"/>
        <v>2042</v>
      </c>
      <c r="W5" s="24">
        <f t="shared" si="0"/>
        <v>2043</v>
      </c>
      <c r="X5" s="24">
        <f t="shared" si="0"/>
        <v>2044</v>
      </c>
      <c r="Y5" s="24">
        <f t="shared" si="0"/>
        <v>2045</v>
      </c>
      <c r="Z5" s="24">
        <f t="shared" si="0"/>
        <v>2046</v>
      </c>
      <c r="AA5" s="24">
        <f t="shared" si="0"/>
        <v>2047</v>
      </c>
      <c r="AB5" s="24">
        <f t="shared" si="0"/>
        <v>2048</v>
      </c>
      <c r="AC5" s="24">
        <f t="shared" si="0"/>
        <v>2049</v>
      </c>
      <c r="AD5" s="24">
        <f t="shared" si="0"/>
        <v>2050</v>
      </c>
      <c r="AE5" s="24">
        <f t="shared" si="0"/>
        <v>2051</v>
      </c>
      <c r="AF5" s="24">
        <f t="shared" si="0"/>
        <v>2052</v>
      </c>
      <c r="AG5" s="24">
        <f t="shared" si="0"/>
        <v>2053</v>
      </c>
      <c r="AH5" s="24">
        <f t="shared" si="0"/>
        <v>2054</v>
      </c>
      <c r="AI5" s="24">
        <f t="shared" si="0"/>
        <v>2055</v>
      </c>
      <c r="AJ5" s="25" t="s">
        <v>17</v>
      </c>
    </row>
    <row r="6" spans="1:36" ht="14.4" thickTop="1">
      <c r="A6" s="228" t="s">
        <v>83</v>
      </c>
      <c r="B6" s="212"/>
      <c r="C6" s="212"/>
      <c r="D6" s="212"/>
      <c r="E6" s="213"/>
      <c r="F6" s="214">
        <v>881702</v>
      </c>
      <c r="G6" s="214">
        <v>877902</v>
      </c>
      <c r="H6" s="214">
        <v>873732</v>
      </c>
      <c r="I6" s="214">
        <v>869226</v>
      </c>
      <c r="J6" s="214">
        <v>864399</v>
      </c>
      <c r="K6" s="214">
        <v>859140</v>
      </c>
      <c r="L6" s="214">
        <v>853623</v>
      </c>
      <c r="M6" s="214">
        <v>847899</v>
      </c>
      <c r="N6" s="214">
        <v>841949</v>
      </c>
      <c r="O6" s="214">
        <v>835791</v>
      </c>
      <c r="P6" s="214">
        <v>829104</v>
      </c>
      <c r="Q6" s="214">
        <v>822273</v>
      </c>
      <c r="R6" s="214">
        <v>815265</v>
      </c>
      <c r="S6" s="214">
        <v>808145</v>
      </c>
      <c r="T6" s="214">
        <v>800881</v>
      </c>
      <c r="U6" s="214">
        <v>791740</v>
      </c>
      <c r="V6" s="214">
        <v>782872</v>
      </c>
      <c r="W6" s="214">
        <v>773957</v>
      </c>
      <c r="X6" s="214">
        <v>765041</v>
      </c>
      <c r="Y6" s="214">
        <v>756061</v>
      </c>
      <c r="Z6" s="214">
        <v>747530</v>
      </c>
      <c r="AA6" s="214">
        <v>738998</v>
      </c>
      <c r="AB6" s="214">
        <v>730419</v>
      </c>
      <c r="AC6" s="214">
        <v>721824</v>
      </c>
      <c r="AD6" s="214">
        <v>713228</v>
      </c>
      <c r="AE6" s="214">
        <v>705162</v>
      </c>
      <c r="AF6" s="214">
        <v>697080</v>
      </c>
      <c r="AG6" s="214">
        <v>688998</v>
      </c>
      <c r="AH6" s="214">
        <v>680916</v>
      </c>
      <c r="AI6" s="214">
        <v>672818</v>
      </c>
      <c r="AJ6" s="226">
        <f>SUM(F6:AI6)</f>
        <v>23647675</v>
      </c>
    </row>
    <row r="7" spans="1:36">
      <c r="A7" s="229" t="s">
        <v>84</v>
      </c>
      <c r="B7" s="22"/>
      <c r="C7" s="22"/>
      <c r="D7" s="22"/>
      <c r="E7" s="23"/>
      <c r="F7" s="225">
        <v>53097</v>
      </c>
      <c r="G7" s="225">
        <v>52850</v>
      </c>
      <c r="H7" s="225">
        <v>52579</v>
      </c>
      <c r="I7" s="225">
        <v>52286</v>
      </c>
      <c r="J7" s="225">
        <v>51972</v>
      </c>
      <c r="K7" s="225">
        <v>51631</v>
      </c>
      <c r="L7" s="225">
        <v>51272</v>
      </c>
      <c r="M7" s="225">
        <v>50900</v>
      </c>
      <c r="N7" s="225">
        <v>50512</v>
      </c>
      <c r="O7" s="225">
        <v>50112</v>
      </c>
      <c r="P7" s="225">
        <v>49678</v>
      </c>
      <c r="Q7" s="225">
        <v>49234</v>
      </c>
      <c r="R7" s="225">
        <v>48779</v>
      </c>
      <c r="S7" s="225">
        <v>48316</v>
      </c>
      <c r="T7" s="225">
        <v>47843</v>
      </c>
      <c r="U7" s="225">
        <v>47250</v>
      </c>
      <c r="V7" s="225">
        <v>46674</v>
      </c>
      <c r="W7" s="225">
        <v>46094</v>
      </c>
      <c r="X7" s="225">
        <v>45515</v>
      </c>
      <c r="Y7" s="225">
        <v>44931</v>
      </c>
      <c r="Z7" s="225">
        <v>44375</v>
      </c>
      <c r="AA7" s="225">
        <v>43821</v>
      </c>
      <c r="AB7" s="225">
        <v>43264</v>
      </c>
      <c r="AC7" s="225">
        <v>42706</v>
      </c>
      <c r="AD7" s="225">
        <v>42147</v>
      </c>
      <c r="AE7" s="225">
        <v>41622</v>
      </c>
      <c r="AF7" s="225">
        <v>41097</v>
      </c>
      <c r="AG7" s="225">
        <v>40572</v>
      </c>
      <c r="AH7" s="225">
        <v>40047</v>
      </c>
      <c r="AI7" s="225">
        <v>39519</v>
      </c>
      <c r="AJ7" s="136">
        <f>SUM(F7:AI7)</f>
        <v>1410695</v>
      </c>
    </row>
    <row r="8" spans="1:36" ht="18.600000000000001" customHeight="1" thickBot="1">
      <c r="A8" s="230" t="s">
        <v>85</v>
      </c>
      <c r="B8" s="215"/>
      <c r="C8" s="215"/>
      <c r="D8" s="215"/>
      <c r="E8" s="216"/>
      <c r="F8" s="14"/>
      <c r="G8" s="13"/>
      <c r="H8" s="13"/>
      <c r="I8" s="13"/>
      <c r="J8" s="12"/>
      <c r="K8" s="14"/>
      <c r="L8" s="13"/>
      <c r="M8" s="13"/>
      <c r="N8" s="13"/>
      <c r="O8" s="12"/>
      <c r="P8" s="14"/>
      <c r="Q8" s="13"/>
      <c r="R8" s="13"/>
      <c r="S8" s="13"/>
      <c r="T8" s="12"/>
      <c r="U8" s="14"/>
      <c r="V8" s="13"/>
      <c r="W8" s="13"/>
      <c r="X8" s="13"/>
      <c r="Y8" s="12"/>
      <c r="Z8" s="14"/>
      <c r="AA8" s="13"/>
      <c r="AB8" s="13"/>
      <c r="AC8" s="13"/>
      <c r="AD8" s="12"/>
      <c r="AE8" s="14"/>
      <c r="AF8" s="13"/>
      <c r="AG8" s="13"/>
      <c r="AH8" s="13"/>
      <c r="AI8" s="12"/>
      <c r="AJ8" s="218" t="s">
        <v>86</v>
      </c>
    </row>
    <row r="9" spans="1:36" ht="14.4" thickTop="1">
      <c r="A9" s="26" t="s">
        <v>18</v>
      </c>
      <c r="B9" s="27"/>
      <c r="C9" s="27"/>
      <c r="D9" s="27"/>
      <c r="E9" s="28"/>
      <c r="F9" s="29">
        <f t="shared" ref="F9:AI9" si="1">SUM(F10,F21)</f>
        <v>0</v>
      </c>
      <c r="G9" s="29">
        <f t="shared" si="1"/>
        <v>0</v>
      </c>
      <c r="H9" s="29">
        <f t="shared" si="1"/>
        <v>0</v>
      </c>
      <c r="I9" s="29">
        <f t="shared" si="1"/>
        <v>0</v>
      </c>
      <c r="J9" s="29">
        <f t="shared" si="1"/>
        <v>0</v>
      </c>
      <c r="K9" s="29">
        <f t="shared" si="1"/>
        <v>0</v>
      </c>
      <c r="L9" s="29">
        <f t="shared" si="1"/>
        <v>0</v>
      </c>
      <c r="M9" s="29">
        <f t="shared" si="1"/>
        <v>0</v>
      </c>
      <c r="N9" s="29">
        <f t="shared" si="1"/>
        <v>0</v>
      </c>
      <c r="O9" s="29">
        <f t="shared" si="1"/>
        <v>0</v>
      </c>
      <c r="P9" s="29">
        <f t="shared" si="1"/>
        <v>0</v>
      </c>
      <c r="Q9" s="29">
        <f t="shared" si="1"/>
        <v>0</v>
      </c>
      <c r="R9" s="29">
        <f t="shared" si="1"/>
        <v>0</v>
      </c>
      <c r="S9" s="29">
        <f t="shared" si="1"/>
        <v>0</v>
      </c>
      <c r="T9" s="29">
        <f t="shared" si="1"/>
        <v>0</v>
      </c>
      <c r="U9" s="29">
        <f t="shared" si="1"/>
        <v>0</v>
      </c>
      <c r="V9" s="29">
        <f t="shared" si="1"/>
        <v>0</v>
      </c>
      <c r="W9" s="29">
        <f t="shared" si="1"/>
        <v>0</v>
      </c>
      <c r="X9" s="29">
        <f t="shared" si="1"/>
        <v>0</v>
      </c>
      <c r="Y9" s="29">
        <f t="shared" si="1"/>
        <v>0</v>
      </c>
      <c r="Z9" s="29">
        <f t="shared" si="1"/>
        <v>0</v>
      </c>
      <c r="AA9" s="29">
        <f t="shared" si="1"/>
        <v>0</v>
      </c>
      <c r="AB9" s="29">
        <f t="shared" si="1"/>
        <v>0</v>
      </c>
      <c r="AC9" s="29">
        <f t="shared" si="1"/>
        <v>0</v>
      </c>
      <c r="AD9" s="29">
        <f t="shared" si="1"/>
        <v>0</v>
      </c>
      <c r="AE9" s="29">
        <f t="shared" si="1"/>
        <v>0</v>
      </c>
      <c r="AF9" s="29">
        <f t="shared" si="1"/>
        <v>0</v>
      </c>
      <c r="AG9" s="29">
        <f t="shared" si="1"/>
        <v>0</v>
      </c>
      <c r="AH9" s="29">
        <f t="shared" si="1"/>
        <v>0</v>
      </c>
      <c r="AI9" s="29">
        <f t="shared" si="1"/>
        <v>0</v>
      </c>
      <c r="AJ9" s="30">
        <f t="shared" ref="AJ9:AJ28" si="2">SUM(F9:AI9)</f>
        <v>0</v>
      </c>
    </row>
    <row r="10" spans="1:36">
      <c r="A10" s="31"/>
      <c r="B10" s="126" t="s">
        <v>19</v>
      </c>
      <c r="C10" s="127"/>
      <c r="D10" s="33"/>
      <c r="E10" s="34"/>
      <c r="F10" s="35">
        <f>F11+F12+F13+F17+F18+F19+F20</f>
        <v>0</v>
      </c>
      <c r="G10" s="35">
        <f t="shared" ref="G10:AI10" si="3">G11+G12+G13+G17+G18+G19+G20</f>
        <v>0</v>
      </c>
      <c r="H10" s="35">
        <f t="shared" si="3"/>
        <v>0</v>
      </c>
      <c r="I10" s="35">
        <f t="shared" si="3"/>
        <v>0</v>
      </c>
      <c r="J10" s="35">
        <f t="shared" si="3"/>
        <v>0</v>
      </c>
      <c r="K10" s="35">
        <f t="shared" si="3"/>
        <v>0</v>
      </c>
      <c r="L10" s="35">
        <f t="shared" si="3"/>
        <v>0</v>
      </c>
      <c r="M10" s="35">
        <f t="shared" si="3"/>
        <v>0</v>
      </c>
      <c r="N10" s="35">
        <f t="shared" si="3"/>
        <v>0</v>
      </c>
      <c r="O10" s="35">
        <f t="shared" si="3"/>
        <v>0</v>
      </c>
      <c r="P10" s="35">
        <f t="shared" si="3"/>
        <v>0</v>
      </c>
      <c r="Q10" s="35">
        <f t="shared" si="3"/>
        <v>0</v>
      </c>
      <c r="R10" s="35">
        <f t="shared" si="3"/>
        <v>0</v>
      </c>
      <c r="S10" s="35">
        <f t="shared" si="3"/>
        <v>0</v>
      </c>
      <c r="T10" s="35">
        <f t="shared" si="3"/>
        <v>0</v>
      </c>
      <c r="U10" s="35">
        <f t="shared" si="3"/>
        <v>0</v>
      </c>
      <c r="V10" s="35">
        <f t="shared" si="3"/>
        <v>0</v>
      </c>
      <c r="W10" s="35">
        <f t="shared" si="3"/>
        <v>0</v>
      </c>
      <c r="X10" s="35">
        <f t="shared" si="3"/>
        <v>0</v>
      </c>
      <c r="Y10" s="35">
        <f t="shared" si="3"/>
        <v>0</v>
      </c>
      <c r="Z10" s="35">
        <f t="shared" si="3"/>
        <v>0</v>
      </c>
      <c r="AA10" s="35">
        <f t="shared" si="3"/>
        <v>0</v>
      </c>
      <c r="AB10" s="35">
        <f t="shared" si="3"/>
        <v>0</v>
      </c>
      <c r="AC10" s="35">
        <f t="shared" si="3"/>
        <v>0</v>
      </c>
      <c r="AD10" s="35">
        <f t="shared" si="3"/>
        <v>0</v>
      </c>
      <c r="AE10" s="35">
        <f t="shared" si="3"/>
        <v>0</v>
      </c>
      <c r="AF10" s="35">
        <f t="shared" si="3"/>
        <v>0</v>
      </c>
      <c r="AG10" s="35">
        <f t="shared" si="3"/>
        <v>0</v>
      </c>
      <c r="AH10" s="35">
        <f t="shared" si="3"/>
        <v>0</v>
      </c>
      <c r="AI10" s="35">
        <f t="shared" si="3"/>
        <v>0</v>
      </c>
      <c r="AJ10" s="36">
        <f t="shared" si="2"/>
        <v>0</v>
      </c>
    </row>
    <row r="11" spans="1:36">
      <c r="A11" s="31"/>
      <c r="B11" s="37"/>
      <c r="C11" s="128" t="s">
        <v>20</v>
      </c>
      <c r="D11" s="39"/>
      <c r="E11" s="40"/>
      <c r="F11" s="219">
        <f>F6*F8</f>
        <v>0</v>
      </c>
      <c r="G11" s="219">
        <f>G6*F8</f>
        <v>0</v>
      </c>
      <c r="H11" s="219">
        <f>H6*F8</f>
        <v>0</v>
      </c>
      <c r="I11" s="219">
        <f>I6*F8</f>
        <v>0</v>
      </c>
      <c r="J11" s="219">
        <f>J6*F8</f>
        <v>0</v>
      </c>
      <c r="K11" s="219">
        <f>K6*K8</f>
        <v>0</v>
      </c>
      <c r="L11" s="219">
        <f>L6*K8</f>
        <v>0</v>
      </c>
      <c r="M11" s="219">
        <f>M6*K8</f>
        <v>0</v>
      </c>
      <c r="N11" s="219">
        <f>N6*K8</f>
        <v>0</v>
      </c>
      <c r="O11" s="219">
        <f>O6*K8</f>
        <v>0</v>
      </c>
      <c r="P11" s="219">
        <f>P6*P8</f>
        <v>0</v>
      </c>
      <c r="Q11" s="219">
        <f>Q6*P8</f>
        <v>0</v>
      </c>
      <c r="R11" s="219">
        <f>R6*P8</f>
        <v>0</v>
      </c>
      <c r="S11" s="219">
        <f>S6*P8</f>
        <v>0</v>
      </c>
      <c r="T11" s="219">
        <f>T6*P8</f>
        <v>0</v>
      </c>
      <c r="U11" s="219">
        <f>U6*U8</f>
        <v>0</v>
      </c>
      <c r="V11" s="219">
        <f>V6*U8</f>
        <v>0</v>
      </c>
      <c r="W11" s="219">
        <f>W6*U8</f>
        <v>0</v>
      </c>
      <c r="X11" s="219">
        <f>X6*U8</f>
        <v>0</v>
      </c>
      <c r="Y11" s="219">
        <f>Y6*U8</f>
        <v>0</v>
      </c>
      <c r="Z11" s="219">
        <f>Z6*Z8</f>
        <v>0</v>
      </c>
      <c r="AA11" s="219">
        <f>AA6*Z8</f>
        <v>0</v>
      </c>
      <c r="AB11" s="219">
        <f>AB6*Z8</f>
        <v>0</v>
      </c>
      <c r="AC11" s="219">
        <f>AC6*Z8</f>
        <v>0</v>
      </c>
      <c r="AD11" s="219">
        <f>AD6*Z8</f>
        <v>0</v>
      </c>
      <c r="AE11" s="219">
        <f>AE6*AE8</f>
        <v>0</v>
      </c>
      <c r="AF11" s="219">
        <f>AF6*AE8</f>
        <v>0</v>
      </c>
      <c r="AG11" s="219">
        <f>AG6*AE8</f>
        <v>0</v>
      </c>
      <c r="AH11" s="219">
        <f>AH6*AE8</f>
        <v>0</v>
      </c>
      <c r="AI11" s="219">
        <f>AI6*AE8</f>
        <v>0</v>
      </c>
      <c r="AJ11" s="42">
        <f t="shared" si="2"/>
        <v>0</v>
      </c>
    </row>
    <row r="12" spans="1:36">
      <c r="A12" s="31"/>
      <c r="B12" s="37"/>
      <c r="C12" s="231" t="s">
        <v>87</v>
      </c>
      <c r="D12" s="156"/>
      <c r="E12" s="152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49">
        <f t="shared" si="2"/>
        <v>0</v>
      </c>
    </row>
    <row r="13" spans="1:36">
      <c r="A13" s="31"/>
      <c r="B13" s="37"/>
      <c r="C13" s="8" t="s">
        <v>70</v>
      </c>
      <c r="D13" s="7"/>
      <c r="E13" s="6"/>
      <c r="F13" s="220">
        <f>F14+F15+F16</f>
        <v>0</v>
      </c>
      <c r="G13" s="220">
        <f t="shared" ref="G13:AI13" si="4">G14+G15+G16</f>
        <v>0</v>
      </c>
      <c r="H13" s="220">
        <f t="shared" si="4"/>
        <v>0</v>
      </c>
      <c r="I13" s="220">
        <f t="shared" si="4"/>
        <v>0</v>
      </c>
      <c r="J13" s="220">
        <f t="shared" si="4"/>
        <v>0</v>
      </c>
      <c r="K13" s="220">
        <f t="shared" si="4"/>
        <v>0</v>
      </c>
      <c r="L13" s="220">
        <f t="shared" si="4"/>
        <v>0</v>
      </c>
      <c r="M13" s="220">
        <f t="shared" si="4"/>
        <v>0</v>
      </c>
      <c r="N13" s="220">
        <f t="shared" si="4"/>
        <v>0</v>
      </c>
      <c r="O13" s="220">
        <f t="shared" si="4"/>
        <v>0</v>
      </c>
      <c r="P13" s="220">
        <f t="shared" si="4"/>
        <v>0</v>
      </c>
      <c r="Q13" s="220">
        <f t="shared" si="4"/>
        <v>0</v>
      </c>
      <c r="R13" s="220">
        <f t="shared" si="4"/>
        <v>0</v>
      </c>
      <c r="S13" s="220">
        <f t="shared" si="4"/>
        <v>0</v>
      </c>
      <c r="T13" s="220">
        <f t="shared" si="4"/>
        <v>0</v>
      </c>
      <c r="U13" s="220">
        <f t="shared" si="4"/>
        <v>0</v>
      </c>
      <c r="V13" s="220">
        <f t="shared" si="4"/>
        <v>0</v>
      </c>
      <c r="W13" s="220">
        <f t="shared" si="4"/>
        <v>0</v>
      </c>
      <c r="X13" s="220">
        <f t="shared" si="4"/>
        <v>0</v>
      </c>
      <c r="Y13" s="220">
        <f t="shared" si="4"/>
        <v>0</v>
      </c>
      <c r="Z13" s="220">
        <f t="shared" si="4"/>
        <v>0</v>
      </c>
      <c r="AA13" s="220">
        <f t="shared" si="4"/>
        <v>0</v>
      </c>
      <c r="AB13" s="220">
        <f t="shared" si="4"/>
        <v>0</v>
      </c>
      <c r="AC13" s="220">
        <f t="shared" si="4"/>
        <v>0</v>
      </c>
      <c r="AD13" s="220">
        <f t="shared" si="4"/>
        <v>0</v>
      </c>
      <c r="AE13" s="220">
        <f t="shared" si="4"/>
        <v>0</v>
      </c>
      <c r="AF13" s="220">
        <f t="shared" si="4"/>
        <v>0</v>
      </c>
      <c r="AG13" s="220">
        <f t="shared" si="4"/>
        <v>0</v>
      </c>
      <c r="AH13" s="220">
        <f t="shared" si="4"/>
        <v>0</v>
      </c>
      <c r="AI13" s="220">
        <f t="shared" si="4"/>
        <v>0</v>
      </c>
      <c r="AJ13" s="149">
        <f t="shared" si="2"/>
        <v>0</v>
      </c>
    </row>
    <row r="14" spans="1:36">
      <c r="A14" s="31"/>
      <c r="B14" s="37"/>
      <c r="C14" s="232"/>
      <c r="D14" s="246" t="s">
        <v>71</v>
      </c>
      <c r="E14" s="69"/>
      <c r="F14" s="144">
        <f>SUM('2公共施設等運営事業におけるサービス対価'!D6:D12)</f>
        <v>0</v>
      </c>
      <c r="G14" s="144">
        <f>SUM('2公共施設等運営事業におけるサービス対価'!E6:E12)</f>
        <v>0</v>
      </c>
      <c r="H14" s="144">
        <f>SUM('2公共施設等運営事業におけるサービス対価'!F6:F12)</f>
        <v>0</v>
      </c>
      <c r="I14" s="144">
        <f>SUM('2公共施設等運営事業におけるサービス対価'!G6:G12)</f>
        <v>0</v>
      </c>
      <c r="J14" s="144">
        <f>SUM('2公共施設等運営事業におけるサービス対価'!H6:H12)</f>
        <v>0</v>
      </c>
      <c r="K14" s="144">
        <f>SUM('2公共施設等運営事業におけるサービス対価'!I6:I12)</f>
        <v>0</v>
      </c>
      <c r="L14" s="144">
        <f>SUM('2公共施設等運営事業におけるサービス対価'!J6:J12)</f>
        <v>0</v>
      </c>
      <c r="M14" s="144">
        <f>SUM('2公共施設等運営事業におけるサービス対価'!K6:K12)</f>
        <v>0</v>
      </c>
      <c r="N14" s="144">
        <f>SUM('2公共施設等運営事業におけるサービス対価'!L6:L12)</f>
        <v>0</v>
      </c>
      <c r="O14" s="144">
        <f>SUM('2公共施設等運営事業におけるサービス対価'!M6:M12)</f>
        <v>0</v>
      </c>
      <c r="P14" s="144">
        <f>SUM('2公共施設等運営事業におけるサービス対価'!N6:N12)</f>
        <v>0</v>
      </c>
      <c r="Q14" s="144">
        <f>SUM('2公共施設等運営事業におけるサービス対価'!O6:O12)</f>
        <v>0</v>
      </c>
      <c r="R14" s="144">
        <f>SUM('2公共施設等運営事業におけるサービス対価'!P6:P12)</f>
        <v>0</v>
      </c>
      <c r="S14" s="144">
        <f>SUM('2公共施設等運営事業におけるサービス対価'!Q6:Q12)</f>
        <v>0</v>
      </c>
      <c r="T14" s="144">
        <f>SUM('2公共施設等運営事業におけるサービス対価'!R6:R12)</f>
        <v>0</v>
      </c>
      <c r="U14" s="144">
        <f>SUM('2公共施設等運営事業におけるサービス対価'!S6:S12)</f>
        <v>0</v>
      </c>
      <c r="V14" s="144">
        <f>SUM('2公共施設等運営事業におけるサービス対価'!T6:T12)</f>
        <v>0</v>
      </c>
      <c r="W14" s="144">
        <f>SUM('2公共施設等運営事業におけるサービス対価'!U6:U12)</f>
        <v>0</v>
      </c>
      <c r="X14" s="144">
        <f>SUM('2公共施設等運営事業におけるサービス対価'!V6:V12)</f>
        <v>0</v>
      </c>
      <c r="Y14" s="144">
        <f>SUM('2公共施設等運営事業におけるサービス対価'!W6:W12)</f>
        <v>0</v>
      </c>
      <c r="Z14" s="144">
        <f>SUM('2公共施設等運営事業におけるサービス対価'!X6:X12)</f>
        <v>0</v>
      </c>
      <c r="AA14" s="144">
        <f>SUM('2公共施設等運営事業におけるサービス対価'!Y6:Y12)</f>
        <v>0</v>
      </c>
      <c r="AB14" s="144">
        <f>SUM('2公共施設等運営事業におけるサービス対価'!Z6:Z12)</f>
        <v>0</v>
      </c>
      <c r="AC14" s="144">
        <f>SUM('2公共施設等運営事業におけるサービス対価'!AA6:AA12)</f>
        <v>0</v>
      </c>
      <c r="AD14" s="144">
        <f>SUM('2公共施設等運営事業におけるサービス対価'!AB6:AB12)</f>
        <v>0</v>
      </c>
      <c r="AE14" s="144">
        <f>SUM('2公共施設等運営事業におけるサービス対価'!AC6:AC12)</f>
        <v>0</v>
      </c>
      <c r="AF14" s="144">
        <f>SUM('2公共施設等運営事業におけるサービス対価'!AD6:AD12)</f>
        <v>0</v>
      </c>
      <c r="AG14" s="144">
        <f>SUM('2公共施設等運営事業におけるサービス対価'!AE6:AE12)</f>
        <v>0</v>
      </c>
      <c r="AH14" s="144">
        <f>SUM('2公共施設等運営事業におけるサービス対価'!AF6:AF12)</f>
        <v>0</v>
      </c>
      <c r="AI14" s="144">
        <f>SUM('2公共施設等運営事業におけるサービス対価'!AG6:AG12)</f>
        <v>0</v>
      </c>
      <c r="AJ14" s="71">
        <f t="shared" si="2"/>
        <v>0</v>
      </c>
    </row>
    <row r="15" spans="1:36">
      <c r="A15" s="31"/>
      <c r="B15" s="37"/>
      <c r="C15" s="233"/>
      <c r="D15" s="242" t="s">
        <v>88</v>
      </c>
      <c r="E15" s="73"/>
      <c r="F15" s="74">
        <f>SUM('2公共施設等運営事業におけるサービス対価'!D23:D24)</f>
        <v>0</v>
      </c>
      <c r="G15" s="74">
        <f>SUM('2公共施設等運営事業におけるサービス対価'!E23:E24)</f>
        <v>0</v>
      </c>
      <c r="H15" s="74">
        <f>SUM('2公共施設等運営事業におけるサービス対価'!F23:F24)</f>
        <v>0</v>
      </c>
      <c r="I15" s="74">
        <f>SUM('2公共施設等運営事業におけるサービス対価'!G23:G24)</f>
        <v>0</v>
      </c>
      <c r="J15" s="74">
        <f>SUM('2公共施設等運営事業におけるサービス対価'!H23:H24)</f>
        <v>0</v>
      </c>
      <c r="K15" s="74">
        <f>SUM('2公共施設等運営事業におけるサービス対価'!I23:I24)</f>
        <v>0</v>
      </c>
      <c r="L15" s="74">
        <f>SUM('2公共施設等運営事業におけるサービス対価'!J23:J24)</f>
        <v>0</v>
      </c>
      <c r="M15" s="74">
        <f>SUM('2公共施設等運営事業におけるサービス対価'!K23:K24)</f>
        <v>0</v>
      </c>
      <c r="N15" s="74">
        <f>SUM('2公共施設等運営事業におけるサービス対価'!L23:L24)</f>
        <v>0</v>
      </c>
      <c r="O15" s="74">
        <f>SUM('2公共施設等運営事業におけるサービス対価'!M23:M24)</f>
        <v>0</v>
      </c>
      <c r="P15" s="74">
        <f>SUM('2公共施設等運営事業におけるサービス対価'!N23:N24)</f>
        <v>0</v>
      </c>
      <c r="Q15" s="74">
        <f>SUM('2公共施設等運営事業におけるサービス対価'!O23:O24)</f>
        <v>0</v>
      </c>
      <c r="R15" s="74">
        <f>SUM('2公共施設等運営事業におけるサービス対価'!P23:P24)</f>
        <v>0</v>
      </c>
      <c r="S15" s="74">
        <f>SUM('2公共施設等運営事業におけるサービス対価'!Q23:Q24)</f>
        <v>0</v>
      </c>
      <c r="T15" s="74">
        <f>SUM('2公共施設等運営事業におけるサービス対価'!R23:R24)</f>
        <v>0</v>
      </c>
      <c r="U15" s="74">
        <f>SUM('2公共施設等運営事業におけるサービス対価'!S23:S24)</f>
        <v>0</v>
      </c>
      <c r="V15" s="74">
        <f>SUM('2公共施設等運営事業におけるサービス対価'!T23:T24)</f>
        <v>0</v>
      </c>
      <c r="W15" s="74">
        <f>SUM('2公共施設等運営事業におけるサービス対価'!U23:U24)</f>
        <v>0</v>
      </c>
      <c r="X15" s="74">
        <f>SUM('2公共施設等運営事業におけるサービス対価'!V23:V24)</f>
        <v>0</v>
      </c>
      <c r="Y15" s="74">
        <f>SUM('2公共施設等運営事業におけるサービス対価'!W23:W24)</f>
        <v>0</v>
      </c>
      <c r="Z15" s="74">
        <f>SUM('2公共施設等運営事業におけるサービス対価'!X23:X24)</f>
        <v>0</v>
      </c>
      <c r="AA15" s="74">
        <f>SUM('2公共施設等運営事業におけるサービス対価'!Y23:Y24)</f>
        <v>0</v>
      </c>
      <c r="AB15" s="74">
        <f>SUM('2公共施設等運営事業におけるサービス対価'!Z23:Z24)</f>
        <v>0</v>
      </c>
      <c r="AC15" s="74">
        <f>SUM('2公共施設等運営事業におけるサービス対価'!AA23:AA24)</f>
        <v>0</v>
      </c>
      <c r="AD15" s="74">
        <f>SUM('2公共施設等運営事業におけるサービス対価'!AB23:AB24)</f>
        <v>0</v>
      </c>
      <c r="AE15" s="74">
        <f>SUM('2公共施設等運営事業におけるサービス対価'!AC23:AC24)</f>
        <v>0</v>
      </c>
      <c r="AF15" s="74">
        <f>SUM('2公共施設等運営事業におけるサービス対価'!AD23:AD24)</f>
        <v>0</v>
      </c>
      <c r="AG15" s="74">
        <f>SUM('2公共施設等運営事業におけるサービス対価'!AE23:AE24)</f>
        <v>0</v>
      </c>
      <c r="AH15" s="74">
        <f>SUM('2公共施設等運営事業におけるサービス対価'!AF23:AF24)</f>
        <v>0</v>
      </c>
      <c r="AI15" s="74">
        <f>SUM('2公共施設等運営事業におけるサービス対価'!AG23:AG24)</f>
        <v>0</v>
      </c>
      <c r="AJ15" s="80">
        <f t="shared" si="2"/>
        <v>0</v>
      </c>
    </row>
    <row r="16" spans="1:36">
      <c r="A16" s="31"/>
      <c r="B16" s="37"/>
      <c r="C16" s="233"/>
      <c r="D16" s="241" t="s">
        <v>89</v>
      </c>
      <c r="E16" s="69"/>
      <c r="F16" s="74">
        <f>SUM('2公共施設等運営事業におけるサービス対価'!D30)</f>
        <v>0</v>
      </c>
      <c r="G16" s="74">
        <f>SUM('2公共施設等運営事業におけるサービス対価'!E30)</f>
        <v>0</v>
      </c>
      <c r="H16" s="74">
        <f>SUM('2公共施設等運営事業におけるサービス対価'!F30)</f>
        <v>0</v>
      </c>
      <c r="I16" s="74">
        <f>SUM('2公共施設等運営事業におけるサービス対価'!G30)</f>
        <v>0</v>
      </c>
      <c r="J16" s="74">
        <f>SUM('2公共施設等運営事業におけるサービス対価'!H30)</f>
        <v>0</v>
      </c>
      <c r="K16" s="74">
        <f>SUM('2公共施設等運営事業におけるサービス対価'!I30)</f>
        <v>0</v>
      </c>
      <c r="L16" s="74">
        <f>SUM('2公共施設等運営事業におけるサービス対価'!J30)</f>
        <v>0</v>
      </c>
      <c r="M16" s="74">
        <f>SUM('2公共施設等運営事業におけるサービス対価'!K30)</f>
        <v>0</v>
      </c>
      <c r="N16" s="74">
        <f>SUM('2公共施設等運営事業におけるサービス対価'!L30)</f>
        <v>0</v>
      </c>
      <c r="O16" s="74">
        <f>SUM('2公共施設等運営事業におけるサービス対価'!M30)</f>
        <v>0</v>
      </c>
      <c r="P16" s="74">
        <f>SUM('2公共施設等運営事業におけるサービス対価'!N30)</f>
        <v>0</v>
      </c>
      <c r="Q16" s="74">
        <f>SUM('2公共施設等運営事業におけるサービス対価'!O30)</f>
        <v>0</v>
      </c>
      <c r="R16" s="74">
        <f>SUM('2公共施設等運営事業におけるサービス対価'!P30)</f>
        <v>0</v>
      </c>
      <c r="S16" s="74">
        <f>SUM('2公共施設等運営事業におけるサービス対価'!Q30)</f>
        <v>0</v>
      </c>
      <c r="T16" s="74">
        <f>SUM('2公共施設等運営事業におけるサービス対価'!R30)</f>
        <v>0</v>
      </c>
      <c r="U16" s="74">
        <f>SUM('2公共施設等運営事業におけるサービス対価'!S30)</f>
        <v>0</v>
      </c>
      <c r="V16" s="74">
        <f>SUM('2公共施設等運営事業におけるサービス対価'!T30)</f>
        <v>0</v>
      </c>
      <c r="W16" s="74">
        <f>SUM('2公共施設等運営事業におけるサービス対価'!U30)</f>
        <v>0</v>
      </c>
      <c r="X16" s="74">
        <f>SUM('2公共施設等運営事業におけるサービス対価'!V30)</f>
        <v>0</v>
      </c>
      <c r="Y16" s="74">
        <f>SUM('2公共施設等運営事業におけるサービス対価'!W30)</f>
        <v>0</v>
      </c>
      <c r="Z16" s="74">
        <f>SUM('2公共施設等運営事業におけるサービス対価'!X30)</f>
        <v>0</v>
      </c>
      <c r="AA16" s="74">
        <f>SUM('2公共施設等運営事業におけるサービス対価'!Y30)</f>
        <v>0</v>
      </c>
      <c r="AB16" s="74">
        <f>SUM('2公共施設等運営事業におけるサービス対価'!Z30)</f>
        <v>0</v>
      </c>
      <c r="AC16" s="74">
        <f>SUM('2公共施設等運営事業におけるサービス対価'!AA30)</f>
        <v>0</v>
      </c>
      <c r="AD16" s="74">
        <f>SUM('2公共施設等運営事業におけるサービス対価'!AB30)</f>
        <v>0</v>
      </c>
      <c r="AE16" s="74">
        <f>SUM('2公共施設等運営事業におけるサービス対価'!AC30)</f>
        <v>0</v>
      </c>
      <c r="AF16" s="74">
        <f>SUM('2公共施設等運営事業におけるサービス対価'!AD30)</f>
        <v>0</v>
      </c>
      <c r="AG16" s="74">
        <f>SUM('2公共施設等運営事業におけるサービス対価'!AE30)</f>
        <v>0</v>
      </c>
      <c r="AH16" s="74">
        <f>SUM('2公共施設等運営事業におけるサービス対価'!AF30)</f>
        <v>0</v>
      </c>
      <c r="AI16" s="74">
        <f>SUM('2公共施設等運営事業におけるサービス対価'!AG30)</f>
        <v>0</v>
      </c>
      <c r="AJ16" s="80">
        <f t="shared" si="2"/>
        <v>0</v>
      </c>
    </row>
    <row r="17" spans="1:36">
      <c r="A17" s="31"/>
      <c r="B17" s="37"/>
      <c r="C17" s="209" t="s">
        <v>141</v>
      </c>
      <c r="D17" s="210"/>
      <c r="E17" s="73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80">
        <f t="shared" si="2"/>
        <v>0</v>
      </c>
    </row>
    <row r="18" spans="1:36">
      <c r="A18" s="31"/>
      <c r="B18" s="37"/>
      <c r="C18" s="234"/>
      <c r="D18" s="217"/>
      <c r="E18" s="83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80">
        <f t="shared" si="2"/>
        <v>0</v>
      </c>
    </row>
    <row r="19" spans="1:36">
      <c r="A19" s="31"/>
      <c r="B19" s="37"/>
      <c r="C19" s="234"/>
      <c r="D19" s="217"/>
      <c r="E19" s="83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80">
        <f t="shared" si="2"/>
        <v>0</v>
      </c>
    </row>
    <row r="20" spans="1:36">
      <c r="A20" s="31"/>
      <c r="B20" s="37"/>
      <c r="C20" s="43"/>
      <c r="D20" s="44"/>
      <c r="E20" s="45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7">
        <f t="shared" si="2"/>
        <v>0</v>
      </c>
    </row>
    <row r="21" spans="1:36">
      <c r="A21" s="48"/>
      <c r="B21" s="126" t="s">
        <v>21</v>
      </c>
      <c r="C21" s="33"/>
      <c r="D21" s="33"/>
      <c r="E21" s="49"/>
      <c r="F21" s="35">
        <f>SUM(F22:F22)</f>
        <v>0</v>
      </c>
      <c r="G21" s="35">
        <f t="shared" ref="G21:AI21" si="5">SUM(G22:G22)</f>
        <v>0</v>
      </c>
      <c r="H21" s="35">
        <f t="shared" si="5"/>
        <v>0</v>
      </c>
      <c r="I21" s="35">
        <f t="shared" si="5"/>
        <v>0</v>
      </c>
      <c r="J21" s="35">
        <f t="shared" si="5"/>
        <v>0</v>
      </c>
      <c r="K21" s="35">
        <f t="shared" si="5"/>
        <v>0</v>
      </c>
      <c r="L21" s="35">
        <f t="shared" si="5"/>
        <v>0</v>
      </c>
      <c r="M21" s="35">
        <f t="shared" si="5"/>
        <v>0</v>
      </c>
      <c r="N21" s="35">
        <f t="shared" si="5"/>
        <v>0</v>
      </c>
      <c r="O21" s="35">
        <f t="shared" si="5"/>
        <v>0</v>
      </c>
      <c r="P21" s="35">
        <f t="shared" si="5"/>
        <v>0</v>
      </c>
      <c r="Q21" s="35">
        <f t="shared" si="5"/>
        <v>0</v>
      </c>
      <c r="R21" s="35">
        <f t="shared" si="5"/>
        <v>0</v>
      </c>
      <c r="S21" s="35">
        <f t="shared" si="5"/>
        <v>0</v>
      </c>
      <c r="T21" s="35">
        <f t="shared" si="5"/>
        <v>0</v>
      </c>
      <c r="U21" s="35">
        <f t="shared" si="5"/>
        <v>0</v>
      </c>
      <c r="V21" s="35">
        <f t="shared" si="5"/>
        <v>0</v>
      </c>
      <c r="W21" s="35">
        <f t="shared" si="5"/>
        <v>0</v>
      </c>
      <c r="X21" s="35">
        <f t="shared" si="5"/>
        <v>0</v>
      </c>
      <c r="Y21" s="35">
        <f t="shared" si="5"/>
        <v>0</v>
      </c>
      <c r="Z21" s="35">
        <f t="shared" si="5"/>
        <v>0</v>
      </c>
      <c r="AA21" s="35">
        <f t="shared" si="5"/>
        <v>0</v>
      </c>
      <c r="AB21" s="35">
        <f t="shared" si="5"/>
        <v>0</v>
      </c>
      <c r="AC21" s="35">
        <f t="shared" si="5"/>
        <v>0</v>
      </c>
      <c r="AD21" s="35">
        <f t="shared" si="5"/>
        <v>0</v>
      </c>
      <c r="AE21" s="35">
        <f t="shared" si="5"/>
        <v>0</v>
      </c>
      <c r="AF21" s="35">
        <f t="shared" si="5"/>
        <v>0</v>
      </c>
      <c r="AG21" s="35">
        <f t="shared" si="5"/>
        <v>0</v>
      </c>
      <c r="AH21" s="35">
        <f t="shared" si="5"/>
        <v>0</v>
      </c>
      <c r="AI21" s="35">
        <f t="shared" si="5"/>
        <v>0</v>
      </c>
      <c r="AJ21" s="50">
        <f t="shared" si="2"/>
        <v>0</v>
      </c>
    </row>
    <row r="22" spans="1:36">
      <c r="A22" s="31"/>
      <c r="B22" s="37"/>
      <c r="C22" s="51"/>
      <c r="D22" s="52"/>
      <c r="E22" s="5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36">
        <f t="shared" si="2"/>
        <v>0</v>
      </c>
    </row>
    <row r="23" spans="1:36">
      <c r="A23" s="55" t="s">
        <v>22</v>
      </c>
      <c r="B23" s="56"/>
      <c r="C23" s="57"/>
      <c r="D23" s="57"/>
      <c r="E23" s="58"/>
      <c r="F23" s="59">
        <f t="shared" ref="F23:AI23" si="6">SUM(F24,F55)</f>
        <v>0</v>
      </c>
      <c r="G23" s="59">
        <f t="shared" si="6"/>
        <v>0</v>
      </c>
      <c r="H23" s="59">
        <f t="shared" si="6"/>
        <v>0</v>
      </c>
      <c r="I23" s="59">
        <f t="shared" si="6"/>
        <v>0</v>
      </c>
      <c r="J23" s="59">
        <f t="shared" si="6"/>
        <v>0</v>
      </c>
      <c r="K23" s="59">
        <f t="shared" si="6"/>
        <v>0</v>
      </c>
      <c r="L23" s="59">
        <f t="shared" si="6"/>
        <v>0</v>
      </c>
      <c r="M23" s="59">
        <f t="shared" si="6"/>
        <v>0</v>
      </c>
      <c r="N23" s="59">
        <f t="shared" si="6"/>
        <v>0</v>
      </c>
      <c r="O23" s="59">
        <f t="shared" si="6"/>
        <v>0</v>
      </c>
      <c r="P23" s="59">
        <f t="shared" si="6"/>
        <v>0</v>
      </c>
      <c r="Q23" s="59">
        <f t="shared" si="6"/>
        <v>0</v>
      </c>
      <c r="R23" s="59">
        <f t="shared" si="6"/>
        <v>0</v>
      </c>
      <c r="S23" s="59">
        <f t="shared" si="6"/>
        <v>0</v>
      </c>
      <c r="T23" s="59">
        <f t="shared" si="6"/>
        <v>0</v>
      </c>
      <c r="U23" s="59">
        <f t="shared" si="6"/>
        <v>0</v>
      </c>
      <c r="V23" s="59">
        <f t="shared" si="6"/>
        <v>0</v>
      </c>
      <c r="W23" s="59">
        <f t="shared" si="6"/>
        <v>0</v>
      </c>
      <c r="X23" s="59">
        <f t="shared" si="6"/>
        <v>0</v>
      </c>
      <c r="Y23" s="59">
        <f t="shared" si="6"/>
        <v>0</v>
      </c>
      <c r="Z23" s="59">
        <f t="shared" si="6"/>
        <v>0</v>
      </c>
      <c r="AA23" s="59">
        <f t="shared" si="6"/>
        <v>0</v>
      </c>
      <c r="AB23" s="59">
        <f t="shared" si="6"/>
        <v>0</v>
      </c>
      <c r="AC23" s="59">
        <f t="shared" si="6"/>
        <v>0</v>
      </c>
      <c r="AD23" s="59">
        <f t="shared" si="6"/>
        <v>0</v>
      </c>
      <c r="AE23" s="59">
        <f t="shared" si="6"/>
        <v>0</v>
      </c>
      <c r="AF23" s="59">
        <f t="shared" si="6"/>
        <v>0</v>
      </c>
      <c r="AG23" s="59">
        <f t="shared" si="6"/>
        <v>0</v>
      </c>
      <c r="AH23" s="59">
        <f t="shared" si="6"/>
        <v>0</v>
      </c>
      <c r="AI23" s="59">
        <f t="shared" si="6"/>
        <v>0</v>
      </c>
      <c r="AJ23" s="60">
        <f t="shared" si="2"/>
        <v>0</v>
      </c>
    </row>
    <row r="24" spans="1:36">
      <c r="A24" s="31"/>
      <c r="B24" s="32" t="s">
        <v>23</v>
      </c>
      <c r="C24" s="33"/>
      <c r="D24" s="33"/>
      <c r="E24" s="49"/>
      <c r="F24" s="35">
        <f>F25+F44</f>
        <v>0</v>
      </c>
      <c r="G24" s="35">
        <f t="shared" ref="G24:AI24" si="7">G25+G44</f>
        <v>0</v>
      </c>
      <c r="H24" s="35">
        <f t="shared" si="7"/>
        <v>0</v>
      </c>
      <c r="I24" s="35">
        <f t="shared" si="7"/>
        <v>0</v>
      </c>
      <c r="J24" s="35">
        <f t="shared" si="7"/>
        <v>0</v>
      </c>
      <c r="K24" s="35">
        <f t="shared" si="7"/>
        <v>0</v>
      </c>
      <c r="L24" s="35">
        <f t="shared" si="7"/>
        <v>0</v>
      </c>
      <c r="M24" s="35">
        <f t="shared" si="7"/>
        <v>0</v>
      </c>
      <c r="N24" s="35">
        <f t="shared" si="7"/>
        <v>0</v>
      </c>
      <c r="O24" s="35">
        <f t="shared" si="7"/>
        <v>0</v>
      </c>
      <c r="P24" s="35">
        <f t="shared" si="7"/>
        <v>0</v>
      </c>
      <c r="Q24" s="35">
        <f t="shared" si="7"/>
        <v>0</v>
      </c>
      <c r="R24" s="35">
        <f t="shared" si="7"/>
        <v>0</v>
      </c>
      <c r="S24" s="35">
        <f t="shared" si="7"/>
        <v>0</v>
      </c>
      <c r="T24" s="35">
        <f t="shared" si="7"/>
        <v>0</v>
      </c>
      <c r="U24" s="35">
        <f t="shared" si="7"/>
        <v>0</v>
      </c>
      <c r="V24" s="35">
        <f t="shared" si="7"/>
        <v>0</v>
      </c>
      <c r="W24" s="35">
        <f t="shared" si="7"/>
        <v>0</v>
      </c>
      <c r="X24" s="35">
        <f t="shared" si="7"/>
        <v>0</v>
      </c>
      <c r="Y24" s="35">
        <f t="shared" si="7"/>
        <v>0</v>
      </c>
      <c r="Z24" s="35">
        <f t="shared" si="7"/>
        <v>0</v>
      </c>
      <c r="AA24" s="35">
        <f t="shared" si="7"/>
        <v>0</v>
      </c>
      <c r="AB24" s="35">
        <f t="shared" si="7"/>
        <v>0</v>
      </c>
      <c r="AC24" s="35">
        <f t="shared" si="7"/>
        <v>0</v>
      </c>
      <c r="AD24" s="35">
        <f t="shared" si="7"/>
        <v>0</v>
      </c>
      <c r="AE24" s="35">
        <f t="shared" si="7"/>
        <v>0</v>
      </c>
      <c r="AF24" s="35">
        <f t="shared" si="7"/>
        <v>0</v>
      </c>
      <c r="AG24" s="35">
        <f t="shared" si="7"/>
        <v>0</v>
      </c>
      <c r="AH24" s="35">
        <f t="shared" si="7"/>
        <v>0</v>
      </c>
      <c r="AI24" s="35">
        <f t="shared" si="7"/>
        <v>0</v>
      </c>
      <c r="AJ24" s="36">
        <f t="shared" si="2"/>
        <v>0</v>
      </c>
    </row>
    <row r="25" spans="1:36">
      <c r="A25" s="31"/>
      <c r="B25" s="37"/>
      <c r="C25" s="61" t="s">
        <v>90</v>
      </c>
      <c r="D25" s="62"/>
      <c r="E25" s="49"/>
      <c r="F25" s="81">
        <f>F26+F27+F28+F31+F32+F33+F34+F38+F43</f>
        <v>0</v>
      </c>
      <c r="G25" s="81">
        <f t="shared" ref="G25:AI25" si="8">G26+G27+G28+G31+G32+G33+G34+G38+G43</f>
        <v>0</v>
      </c>
      <c r="H25" s="81">
        <f t="shared" si="8"/>
        <v>0</v>
      </c>
      <c r="I25" s="81">
        <f t="shared" si="8"/>
        <v>0</v>
      </c>
      <c r="J25" s="81">
        <f t="shared" si="8"/>
        <v>0</v>
      </c>
      <c r="K25" s="81">
        <f t="shared" si="8"/>
        <v>0</v>
      </c>
      <c r="L25" s="81">
        <f t="shared" si="8"/>
        <v>0</v>
      </c>
      <c r="M25" s="81">
        <f t="shared" si="8"/>
        <v>0</v>
      </c>
      <c r="N25" s="81">
        <f t="shared" si="8"/>
        <v>0</v>
      </c>
      <c r="O25" s="81">
        <f t="shared" si="8"/>
        <v>0</v>
      </c>
      <c r="P25" s="81">
        <f t="shared" si="8"/>
        <v>0</v>
      </c>
      <c r="Q25" s="81">
        <f t="shared" si="8"/>
        <v>0</v>
      </c>
      <c r="R25" s="81">
        <f t="shared" si="8"/>
        <v>0</v>
      </c>
      <c r="S25" s="81">
        <f t="shared" si="8"/>
        <v>0</v>
      </c>
      <c r="T25" s="81">
        <f t="shared" si="8"/>
        <v>0</v>
      </c>
      <c r="U25" s="81">
        <f t="shared" si="8"/>
        <v>0</v>
      </c>
      <c r="V25" s="81">
        <f t="shared" si="8"/>
        <v>0</v>
      </c>
      <c r="W25" s="81">
        <f t="shared" si="8"/>
        <v>0</v>
      </c>
      <c r="X25" s="81">
        <f t="shared" si="8"/>
        <v>0</v>
      </c>
      <c r="Y25" s="81">
        <f t="shared" si="8"/>
        <v>0</v>
      </c>
      <c r="Z25" s="81">
        <f t="shared" si="8"/>
        <v>0</v>
      </c>
      <c r="AA25" s="81">
        <f t="shared" si="8"/>
        <v>0</v>
      </c>
      <c r="AB25" s="81">
        <f t="shared" si="8"/>
        <v>0</v>
      </c>
      <c r="AC25" s="81">
        <f t="shared" si="8"/>
        <v>0</v>
      </c>
      <c r="AD25" s="81">
        <f t="shared" si="8"/>
        <v>0</v>
      </c>
      <c r="AE25" s="81">
        <f t="shared" si="8"/>
        <v>0</v>
      </c>
      <c r="AF25" s="81">
        <f t="shared" si="8"/>
        <v>0</v>
      </c>
      <c r="AG25" s="81">
        <f t="shared" si="8"/>
        <v>0</v>
      </c>
      <c r="AH25" s="81">
        <f t="shared" si="8"/>
        <v>0</v>
      </c>
      <c r="AI25" s="81">
        <f t="shared" si="8"/>
        <v>0</v>
      </c>
      <c r="AJ25" s="36">
        <f t="shared" si="2"/>
        <v>0</v>
      </c>
    </row>
    <row r="26" spans="1:36">
      <c r="A26" s="31"/>
      <c r="B26" s="37"/>
      <c r="C26" s="66"/>
      <c r="D26" s="38" t="s">
        <v>24</v>
      </c>
      <c r="E26" s="67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2">
        <f t="shared" si="2"/>
        <v>0</v>
      </c>
    </row>
    <row r="27" spans="1:36">
      <c r="A27" s="31"/>
      <c r="B27" s="37"/>
      <c r="C27" s="37"/>
      <c r="D27" s="221" t="s">
        <v>91</v>
      </c>
      <c r="E27" s="222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71">
        <f t="shared" si="2"/>
        <v>0</v>
      </c>
    </row>
    <row r="28" spans="1:36">
      <c r="A28" s="31"/>
      <c r="B28" s="37"/>
      <c r="C28" s="37"/>
      <c r="D28" s="68" t="s">
        <v>25</v>
      </c>
      <c r="E28" s="69"/>
      <c r="F28" s="144">
        <f>F29+F30</f>
        <v>0</v>
      </c>
      <c r="G28" s="144">
        <f t="shared" ref="G28:AI28" si="9">G29+G30</f>
        <v>0</v>
      </c>
      <c r="H28" s="144">
        <f t="shared" si="9"/>
        <v>0</v>
      </c>
      <c r="I28" s="144">
        <f t="shared" si="9"/>
        <v>0</v>
      </c>
      <c r="J28" s="144">
        <f t="shared" si="9"/>
        <v>0</v>
      </c>
      <c r="K28" s="144">
        <f t="shared" si="9"/>
        <v>0</v>
      </c>
      <c r="L28" s="144">
        <f t="shared" si="9"/>
        <v>0</v>
      </c>
      <c r="M28" s="144">
        <f t="shared" si="9"/>
        <v>0</v>
      </c>
      <c r="N28" s="144">
        <f t="shared" si="9"/>
        <v>0</v>
      </c>
      <c r="O28" s="144">
        <f t="shared" si="9"/>
        <v>0</v>
      </c>
      <c r="P28" s="144">
        <f t="shared" si="9"/>
        <v>0</v>
      </c>
      <c r="Q28" s="144">
        <f t="shared" si="9"/>
        <v>0</v>
      </c>
      <c r="R28" s="144">
        <f t="shared" si="9"/>
        <v>0</v>
      </c>
      <c r="S28" s="144">
        <f t="shared" si="9"/>
        <v>0</v>
      </c>
      <c r="T28" s="144">
        <f t="shared" si="9"/>
        <v>0</v>
      </c>
      <c r="U28" s="144">
        <f t="shared" si="9"/>
        <v>0</v>
      </c>
      <c r="V28" s="144">
        <f t="shared" si="9"/>
        <v>0</v>
      </c>
      <c r="W28" s="144">
        <f t="shared" si="9"/>
        <v>0</v>
      </c>
      <c r="X28" s="144">
        <f t="shared" si="9"/>
        <v>0</v>
      </c>
      <c r="Y28" s="144">
        <f t="shared" si="9"/>
        <v>0</v>
      </c>
      <c r="Z28" s="144">
        <f t="shared" si="9"/>
        <v>0</v>
      </c>
      <c r="AA28" s="144">
        <f t="shared" si="9"/>
        <v>0</v>
      </c>
      <c r="AB28" s="144">
        <f t="shared" si="9"/>
        <v>0</v>
      </c>
      <c r="AC28" s="144">
        <f t="shared" si="9"/>
        <v>0</v>
      </c>
      <c r="AD28" s="144">
        <f t="shared" si="9"/>
        <v>0</v>
      </c>
      <c r="AE28" s="144">
        <f t="shared" si="9"/>
        <v>0</v>
      </c>
      <c r="AF28" s="144">
        <f t="shared" si="9"/>
        <v>0</v>
      </c>
      <c r="AG28" s="144">
        <f t="shared" si="9"/>
        <v>0</v>
      </c>
      <c r="AH28" s="144">
        <f t="shared" si="9"/>
        <v>0</v>
      </c>
      <c r="AI28" s="144">
        <f t="shared" si="9"/>
        <v>0</v>
      </c>
      <c r="AJ28" s="71">
        <f t="shared" si="2"/>
        <v>0</v>
      </c>
    </row>
    <row r="29" spans="1:36">
      <c r="A29" s="31"/>
      <c r="B29" s="37"/>
      <c r="C29" s="37"/>
      <c r="D29" s="68"/>
      <c r="E29" s="69" t="s">
        <v>92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1">
        <f t="shared" ref="AJ29:AJ37" si="10">SUM(F29:AI29)</f>
        <v>0</v>
      </c>
    </row>
    <row r="30" spans="1:36">
      <c r="A30" s="31"/>
      <c r="B30" s="37"/>
      <c r="C30" s="37"/>
      <c r="D30" s="68"/>
      <c r="E30" s="69" t="s">
        <v>93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1">
        <f t="shared" si="10"/>
        <v>0</v>
      </c>
    </row>
    <row r="31" spans="1:36">
      <c r="A31" s="31"/>
      <c r="B31" s="37"/>
      <c r="C31" s="37"/>
      <c r="D31" s="68" t="s">
        <v>26</v>
      </c>
      <c r="E31" s="69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1">
        <f t="shared" si="10"/>
        <v>0</v>
      </c>
    </row>
    <row r="32" spans="1:36">
      <c r="A32" s="31"/>
      <c r="B32" s="37"/>
      <c r="C32" s="37"/>
      <c r="D32" s="68" t="s">
        <v>27</v>
      </c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1">
        <f t="shared" si="10"/>
        <v>0</v>
      </c>
    </row>
    <row r="33" spans="1:36">
      <c r="A33" s="31"/>
      <c r="B33" s="37"/>
      <c r="C33" s="37"/>
      <c r="D33" s="72" t="s">
        <v>28</v>
      </c>
      <c r="E33" s="73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1">
        <f t="shared" si="10"/>
        <v>0</v>
      </c>
    </row>
    <row r="34" spans="1:36">
      <c r="A34" s="31"/>
      <c r="B34" s="37"/>
      <c r="C34" s="37"/>
      <c r="D34" s="72" t="s">
        <v>94</v>
      </c>
      <c r="E34" s="73"/>
      <c r="F34" s="74">
        <f>F35+F36+F37</f>
        <v>0</v>
      </c>
      <c r="G34" s="74">
        <f t="shared" ref="G34:AI34" si="11">G35+G36+G37</f>
        <v>0</v>
      </c>
      <c r="H34" s="74">
        <f t="shared" si="11"/>
        <v>0</v>
      </c>
      <c r="I34" s="74">
        <f t="shared" si="11"/>
        <v>0</v>
      </c>
      <c r="J34" s="74">
        <f t="shared" si="11"/>
        <v>0</v>
      </c>
      <c r="K34" s="74">
        <f t="shared" si="11"/>
        <v>0</v>
      </c>
      <c r="L34" s="74">
        <f t="shared" si="11"/>
        <v>0</v>
      </c>
      <c r="M34" s="74">
        <f t="shared" si="11"/>
        <v>0</v>
      </c>
      <c r="N34" s="74">
        <f t="shared" si="11"/>
        <v>0</v>
      </c>
      <c r="O34" s="74">
        <f t="shared" si="11"/>
        <v>0</v>
      </c>
      <c r="P34" s="74">
        <f t="shared" si="11"/>
        <v>0</v>
      </c>
      <c r="Q34" s="74">
        <f t="shared" si="11"/>
        <v>0</v>
      </c>
      <c r="R34" s="74">
        <f t="shared" si="11"/>
        <v>0</v>
      </c>
      <c r="S34" s="74">
        <f t="shared" si="11"/>
        <v>0</v>
      </c>
      <c r="T34" s="74">
        <f t="shared" si="11"/>
        <v>0</v>
      </c>
      <c r="U34" s="74">
        <f t="shared" si="11"/>
        <v>0</v>
      </c>
      <c r="V34" s="74">
        <f t="shared" si="11"/>
        <v>0</v>
      </c>
      <c r="W34" s="74">
        <f t="shared" si="11"/>
        <v>0</v>
      </c>
      <c r="X34" s="74">
        <f t="shared" si="11"/>
        <v>0</v>
      </c>
      <c r="Y34" s="74">
        <f t="shared" si="11"/>
        <v>0</v>
      </c>
      <c r="Z34" s="74">
        <f t="shared" si="11"/>
        <v>0</v>
      </c>
      <c r="AA34" s="74">
        <f t="shared" si="11"/>
        <v>0</v>
      </c>
      <c r="AB34" s="74">
        <f t="shared" si="11"/>
        <v>0</v>
      </c>
      <c r="AC34" s="74">
        <f t="shared" si="11"/>
        <v>0</v>
      </c>
      <c r="AD34" s="74">
        <f t="shared" si="11"/>
        <v>0</v>
      </c>
      <c r="AE34" s="74">
        <f t="shared" si="11"/>
        <v>0</v>
      </c>
      <c r="AF34" s="74">
        <f t="shared" si="11"/>
        <v>0</v>
      </c>
      <c r="AG34" s="74">
        <f t="shared" si="11"/>
        <v>0</v>
      </c>
      <c r="AH34" s="74">
        <f t="shared" si="11"/>
        <v>0</v>
      </c>
      <c r="AI34" s="74">
        <f t="shared" si="11"/>
        <v>0</v>
      </c>
      <c r="AJ34" s="71">
        <f t="shared" si="10"/>
        <v>0</v>
      </c>
    </row>
    <row r="35" spans="1:36">
      <c r="A35" s="31"/>
      <c r="B35" s="37"/>
      <c r="C35" s="37"/>
      <c r="D35" s="72"/>
      <c r="E35" s="75" t="s">
        <v>95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1">
        <f t="shared" si="10"/>
        <v>0</v>
      </c>
    </row>
    <row r="36" spans="1:36">
      <c r="A36" s="31"/>
      <c r="B36" s="37"/>
      <c r="C36" s="37"/>
      <c r="D36" s="76"/>
      <c r="E36" s="75" t="s">
        <v>96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1">
        <f t="shared" si="10"/>
        <v>0</v>
      </c>
    </row>
    <row r="37" spans="1:36">
      <c r="A37" s="31"/>
      <c r="B37" s="37"/>
      <c r="C37" s="37"/>
      <c r="D37" s="76"/>
      <c r="E37" s="78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1">
        <f t="shared" si="10"/>
        <v>0</v>
      </c>
    </row>
    <row r="38" spans="1:36">
      <c r="A38" s="31"/>
      <c r="B38" s="37"/>
      <c r="C38" s="37"/>
      <c r="D38" s="72" t="s">
        <v>97</v>
      </c>
      <c r="E38" s="73"/>
      <c r="F38" s="74">
        <f t="shared" ref="F38:Z38" si="12">SUM(F39:F42)</f>
        <v>0</v>
      </c>
      <c r="G38" s="74">
        <f t="shared" si="12"/>
        <v>0</v>
      </c>
      <c r="H38" s="74">
        <f t="shared" si="12"/>
        <v>0</v>
      </c>
      <c r="I38" s="74">
        <f t="shared" si="12"/>
        <v>0</v>
      </c>
      <c r="J38" s="74">
        <f t="shared" si="12"/>
        <v>0</v>
      </c>
      <c r="K38" s="74">
        <f t="shared" si="12"/>
        <v>0</v>
      </c>
      <c r="L38" s="74">
        <f t="shared" si="12"/>
        <v>0</v>
      </c>
      <c r="M38" s="74">
        <f t="shared" si="12"/>
        <v>0</v>
      </c>
      <c r="N38" s="74">
        <f t="shared" si="12"/>
        <v>0</v>
      </c>
      <c r="O38" s="74">
        <f t="shared" si="12"/>
        <v>0</v>
      </c>
      <c r="P38" s="74">
        <f t="shared" si="12"/>
        <v>0</v>
      </c>
      <c r="Q38" s="74">
        <f t="shared" si="12"/>
        <v>0</v>
      </c>
      <c r="R38" s="74">
        <f t="shared" si="12"/>
        <v>0</v>
      </c>
      <c r="S38" s="74">
        <f t="shared" si="12"/>
        <v>0</v>
      </c>
      <c r="T38" s="74">
        <f t="shared" si="12"/>
        <v>0</v>
      </c>
      <c r="U38" s="74">
        <f t="shared" si="12"/>
        <v>0</v>
      </c>
      <c r="V38" s="74">
        <f t="shared" si="12"/>
        <v>0</v>
      </c>
      <c r="W38" s="74">
        <f t="shared" si="12"/>
        <v>0</v>
      </c>
      <c r="X38" s="74">
        <f t="shared" si="12"/>
        <v>0</v>
      </c>
      <c r="Y38" s="74">
        <f t="shared" si="12"/>
        <v>0</v>
      </c>
      <c r="Z38" s="74">
        <f t="shared" si="12"/>
        <v>0</v>
      </c>
      <c r="AA38" s="74">
        <f t="shared" ref="AA38:AI38" si="13">SUM(AA39:AA42)</f>
        <v>0</v>
      </c>
      <c r="AB38" s="74">
        <f t="shared" si="13"/>
        <v>0</v>
      </c>
      <c r="AC38" s="74">
        <f t="shared" si="13"/>
        <v>0</v>
      </c>
      <c r="AD38" s="74">
        <f t="shared" si="13"/>
        <v>0</v>
      </c>
      <c r="AE38" s="74">
        <f t="shared" si="13"/>
        <v>0</v>
      </c>
      <c r="AF38" s="74">
        <f t="shared" si="13"/>
        <v>0</v>
      </c>
      <c r="AG38" s="74">
        <f t="shared" si="13"/>
        <v>0</v>
      </c>
      <c r="AH38" s="74">
        <f t="shared" si="13"/>
        <v>0</v>
      </c>
      <c r="AI38" s="74">
        <f t="shared" si="13"/>
        <v>0</v>
      </c>
      <c r="AJ38" s="71">
        <f t="shared" ref="AJ38:AJ64" si="14">SUM(F38:AI38)</f>
        <v>0</v>
      </c>
    </row>
    <row r="39" spans="1:36">
      <c r="A39" s="31"/>
      <c r="B39" s="37"/>
      <c r="C39" s="37"/>
      <c r="D39" s="76"/>
      <c r="E39" s="75" t="s">
        <v>98</v>
      </c>
      <c r="F39" s="144">
        <f>F7*F8</f>
        <v>0</v>
      </c>
      <c r="G39" s="144">
        <f>G7*F8</f>
        <v>0</v>
      </c>
      <c r="H39" s="144">
        <f>H7*F8</f>
        <v>0</v>
      </c>
      <c r="I39" s="144">
        <f>I7*F8</f>
        <v>0</v>
      </c>
      <c r="J39" s="144">
        <f>J7*F8</f>
        <v>0</v>
      </c>
      <c r="K39" s="144">
        <f>K7*K8</f>
        <v>0</v>
      </c>
      <c r="L39" s="144">
        <f>L7*K8</f>
        <v>0</v>
      </c>
      <c r="M39" s="144">
        <f>M7*K8</f>
        <v>0</v>
      </c>
      <c r="N39" s="144">
        <f>N7*K8</f>
        <v>0</v>
      </c>
      <c r="O39" s="144">
        <f>O7*K8</f>
        <v>0</v>
      </c>
      <c r="P39" s="144">
        <f>P7*P8</f>
        <v>0</v>
      </c>
      <c r="Q39" s="144">
        <f>Q7*P8</f>
        <v>0</v>
      </c>
      <c r="R39" s="144">
        <f>R7*P8</f>
        <v>0</v>
      </c>
      <c r="S39" s="144">
        <f>S7*P8</f>
        <v>0</v>
      </c>
      <c r="T39" s="144">
        <f>T7*P8</f>
        <v>0</v>
      </c>
      <c r="U39" s="144">
        <f>U7*U8</f>
        <v>0</v>
      </c>
      <c r="V39" s="144">
        <f>V7*U8</f>
        <v>0</v>
      </c>
      <c r="W39" s="144">
        <f>W7*U8</f>
        <v>0</v>
      </c>
      <c r="X39" s="144">
        <f>X7*U8</f>
        <v>0</v>
      </c>
      <c r="Y39" s="144">
        <f>Y7*U8</f>
        <v>0</v>
      </c>
      <c r="Z39" s="144">
        <f>Z7*Z8</f>
        <v>0</v>
      </c>
      <c r="AA39" s="144">
        <f>AA7*Z8</f>
        <v>0</v>
      </c>
      <c r="AB39" s="144">
        <f>AB7*Z8</f>
        <v>0</v>
      </c>
      <c r="AC39" s="144">
        <f>AC7*Z8</f>
        <v>0</v>
      </c>
      <c r="AD39" s="144">
        <f>AD7*Z8</f>
        <v>0</v>
      </c>
      <c r="AE39" s="144">
        <f>AE7*AE8</f>
        <v>0</v>
      </c>
      <c r="AF39" s="144">
        <f>AF7*AE8</f>
        <v>0</v>
      </c>
      <c r="AG39" s="144">
        <f>AG7*AE8</f>
        <v>0</v>
      </c>
      <c r="AH39" s="144">
        <f>AH7*AE8</f>
        <v>0</v>
      </c>
      <c r="AI39" s="144">
        <f>AI7*AE8</f>
        <v>0</v>
      </c>
      <c r="AJ39" s="71">
        <f t="shared" si="14"/>
        <v>0</v>
      </c>
    </row>
    <row r="40" spans="1:36">
      <c r="A40" s="31"/>
      <c r="B40" s="37"/>
      <c r="C40" s="37"/>
      <c r="D40" s="76"/>
      <c r="E40" s="78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1">
        <f t="shared" si="14"/>
        <v>0</v>
      </c>
    </row>
    <row r="41" spans="1:36">
      <c r="A41" s="31"/>
      <c r="B41" s="37"/>
      <c r="C41" s="37"/>
      <c r="D41" s="76"/>
      <c r="E41" s="79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80">
        <f t="shared" si="14"/>
        <v>0</v>
      </c>
    </row>
    <row r="42" spans="1:36">
      <c r="A42" s="31"/>
      <c r="B42" s="37"/>
      <c r="C42" s="37"/>
      <c r="D42" s="76"/>
      <c r="E42" s="78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80">
        <f t="shared" si="14"/>
        <v>0</v>
      </c>
    </row>
    <row r="43" spans="1:36">
      <c r="A43" s="31"/>
      <c r="B43" s="37"/>
      <c r="C43" s="37"/>
      <c r="D43" s="223" t="s">
        <v>99</v>
      </c>
      <c r="E43" s="224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7">
        <f t="shared" si="14"/>
        <v>0</v>
      </c>
    </row>
    <row r="44" spans="1:36">
      <c r="A44" s="31"/>
      <c r="B44" s="37"/>
      <c r="C44" s="63" t="s">
        <v>100</v>
      </c>
      <c r="D44" s="64"/>
      <c r="E44" s="65"/>
      <c r="F44" s="81">
        <f>F45+F46+F47+F48+F49+F54</f>
        <v>0</v>
      </c>
      <c r="G44" s="81">
        <f t="shared" ref="G44:AI44" si="15">G45+G46+G47+G48+G49+G54</f>
        <v>0</v>
      </c>
      <c r="H44" s="81">
        <f t="shared" si="15"/>
        <v>0</v>
      </c>
      <c r="I44" s="81">
        <f t="shared" si="15"/>
        <v>0</v>
      </c>
      <c r="J44" s="81">
        <f t="shared" si="15"/>
        <v>0</v>
      </c>
      <c r="K44" s="81">
        <f t="shared" si="15"/>
        <v>0</v>
      </c>
      <c r="L44" s="81">
        <f t="shared" si="15"/>
        <v>0</v>
      </c>
      <c r="M44" s="81">
        <f t="shared" si="15"/>
        <v>0</v>
      </c>
      <c r="N44" s="81">
        <f t="shared" si="15"/>
        <v>0</v>
      </c>
      <c r="O44" s="81">
        <f t="shared" si="15"/>
        <v>0</v>
      </c>
      <c r="P44" s="81">
        <f t="shared" si="15"/>
        <v>0</v>
      </c>
      <c r="Q44" s="81">
        <f t="shared" si="15"/>
        <v>0</v>
      </c>
      <c r="R44" s="81">
        <f t="shared" si="15"/>
        <v>0</v>
      </c>
      <c r="S44" s="81">
        <f t="shared" si="15"/>
        <v>0</v>
      </c>
      <c r="T44" s="81">
        <f t="shared" si="15"/>
        <v>0</v>
      </c>
      <c r="U44" s="81">
        <f t="shared" si="15"/>
        <v>0</v>
      </c>
      <c r="V44" s="81">
        <f t="shared" si="15"/>
        <v>0</v>
      </c>
      <c r="W44" s="81">
        <f t="shared" si="15"/>
        <v>0</v>
      </c>
      <c r="X44" s="81">
        <f t="shared" si="15"/>
        <v>0</v>
      </c>
      <c r="Y44" s="81">
        <f t="shared" si="15"/>
        <v>0</v>
      </c>
      <c r="Z44" s="81">
        <f t="shared" si="15"/>
        <v>0</v>
      </c>
      <c r="AA44" s="81">
        <f t="shared" si="15"/>
        <v>0</v>
      </c>
      <c r="AB44" s="81">
        <f t="shared" si="15"/>
        <v>0</v>
      </c>
      <c r="AC44" s="81">
        <f t="shared" si="15"/>
        <v>0</v>
      </c>
      <c r="AD44" s="81">
        <f t="shared" si="15"/>
        <v>0</v>
      </c>
      <c r="AE44" s="81">
        <f t="shared" si="15"/>
        <v>0</v>
      </c>
      <c r="AF44" s="81">
        <f t="shared" si="15"/>
        <v>0</v>
      </c>
      <c r="AG44" s="81">
        <f t="shared" si="15"/>
        <v>0</v>
      </c>
      <c r="AH44" s="81">
        <f t="shared" si="15"/>
        <v>0</v>
      </c>
      <c r="AI44" s="81">
        <f t="shared" si="15"/>
        <v>0</v>
      </c>
      <c r="AJ44" s="36">
        <f t="shared" si="14"/>
        <v>0</v>
      </c>
    </row>
    <row r="45" spans="1:36">
      <c r="A45" s="31"/>
      <c r="B45" s="37"/>
      <c r="C45" s="66"/>
      <c r="D45" s="128" t="s">
        <v>101</v>
      </c>
      <c r="E45" s="240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2">
        <f t="shared" si="14"/>
        <v>0</v>
      </c>
    </row>
    <row r="46" spans="1:36">
      <c r="A46" s="31"/>
      <c r="B46" s="37"/>
      <c r="C46" s="37"/>
      <c r="D46" s="68" t="s">
        <v>91</v>
      </c>
      <c r="E46" s="69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1">
        <f t="shared" si="14"/>
        <v>0</v>
      </c>
    </row>
    <row r="47" spans="1:36">
      <c r="A47" s="31"/>
      <c r="B47" s="37"/>
      <c r="C47" s="37"/>
      <c r="D47" s="68" t="s">
        <v>102</v>
      </c>
      <c r="E47" s="69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1">
        <f t="shared" si="14"/>
        <v>0</v>
      </c>
    </row>
    <row r="48" spans="1:36">
      <c r="A48" s="31"/>
      <c r="B48" s="37"/>
      <c r="C48" s="37"/>
      <c r="D48" s="68" t="s">
        <v>103</v>
      </c>
      <c r="E48" s="69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1">
        <f t="shared" si="14"/>
        <v>0</v>
      </c>
    </row>
    <row r="49" spans="1:36">
      <c r="A49" s="31"/>
      <c r="B49" s="37"/>
      <c r="C49" s="37"/>
      <c r="D49" s="72" t="s">
        <v>104</v>
      </c>
      <c r="E49" s="73"/>
      <c r="F49" s="74">
        <f>SUM(F50:F53)</f>
        <v>0</v>
      </c>
      <c r="G49" s="74">
        <f t="shared" ref="G49:AI49" si="16">SUM(G50:G53)</f>
        <v>0</v>
      </c>
      <c r="H49" s="74">
        <f t="shared" si="16"/>
        <v>0</v>
      </c>
      <c r="I49" s="74">
        <f t="shared" si="16"/>
        <v>0</v>
      </c>
      <c r="J49" s="74">
        <f t="shared" si="16"/>
        <v>0</v>
      </c>
      <c r="K49" s="74">
        <f t="shared" si="16"/>
        <v>0</v>
      </c>
      <c r="L49" s="74">
        <f t="shared" si="16"/>
        <v>0</v>
      </c>
      <c r="M49" s="74">
        <f t="shared" si="16"/>
        <v>0</v>
      </c>
      <c r="N49" s="74">
        <f t="shared" si="16"/>
        <v>0</v>
      </c>
      <c r="O49" s="74">
        <f t="shared" si="16"/>
        <v>0</v>
      </c>
      <c r="P49" s="74">
        <f t="shared" si="16"/>
        <v>0</v>
      </c>
      <c r="Q49" s="74">
        <f t="shared" si="16"/>
        <v>0</v>
      </c>
      <c r="R49" s="74">
        <f t="shared" si="16"/>
        <v>0</v>
      </c>
      <c r="S49" s="74">
        <f t="shared" si="16"/>
        <v>0</v>
      </c>
      <c r="T49" s="74">
        <f t="shared" si="16"/>
        <v>0</v>
      </c>
      <c r="U49" s="74">
        <f t="shared" si="16"/>
        <v>0</v>
      </c>
      <c r="V49" s="74">
        <f t="shared" si="16"/>
        <v>0</v>
      </c>
      <c r="W49" s="74">
        <f t="shared" si="16"/>
        <v>0</v>
      </c>
      <c r="X49" s="74">
        <f t="shared" si="16"/>
        <v>0</v>
      </c>
      <c r="Y49" s="74">
        <f t="shared" si="16"/>
        <v>0</v>
      </c>
      <c r="Z49" s="74">
        <f t="shared" si="16"/>
        <v>0</v>
      </c>
      <c r="AA49" s="74">
        <f t="shared" si="16"/>
        <v>0</v>
      </c>
      <c r="AB49" s="74">
        <f t="shared" si="16"/>
        <v>0</v>
      </c>
      <c r="AC49" s="74">
        <f t="shared" si="16"/>
        <v>0</v>
      </c>
      <c r="AD49" s="74">
        <f t="shared" si="16"/>
        <v>0</v>
      </c>
      <c r="AE49" s="74">
        <f t="shared" si="16"/>
        <v>0</v>
      </c>
      <c r="AF49" s="74">
        <f t="shared" si="16"/>
        <v>0</v>
      </c>
      <c r="AG49" s="74">
        <f t="shared" si="16"/>
        <v>0</v>
      </c>
      <c r="AH49" s="74">
        <f t="shared" si="16"/>
        <v>0</v>
      </c>
      <c r="AI49" s="74">
        <f t="shared" si="16"/>
        <v>0</v>
      </c>
      <c r="AJ49" s="80">
        <f t="shared" si="14"/>
        <v>0</v>
      </c>
    </row>
    <row r="50" spans="1:36">
      <c r="A50" s="31"/>
      <c r="B50" s="37"/>
      <c r="C50" s="37"/>
      <c r="D50" s="247"/>
      <c r="E50" s="79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80">
        <f t="shared" si="14"/>
        <v>0</v>
      </c>
    </row>
    <row r="51" spans="1:36">
      <c r="A51" s="31"/>
      <c r="B51" s="37"/>
      <c r="C51" s="37"/>
      <c r="D51" s="247"/>
      <c r="E51" s="79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80">
        <f t="shared" si="14"/>
        <v>0</v>
      </c>
    </row>
    <row r="52" spans="1:36">
      <c r="A52" s="31"/>
      <c r="B52" s="37"/>
      <c r="C52" s="37"/>
      <c r="D52" s="247"/>
      <c r="E52" s="79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80">
        <f t="shared" si="14"/>
        <v>0</v>
      </c>
    </row>
    <row r="53" spans="1:36">
      <c r="A53" s="31"/>
      <c r="B53" s="37"/>
      <c r="C53" s="37"/>
      <c r="D53" s="248"/>
      <c r="E53" s="78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80">
        <f t="shared" si="14"/>
        <v>0</v>
      </c>
    </row>
    <row r="54" spans="1:36">
      <c r="A54" s="31"/>
      <c r="B54" s="37"/>
      <c r="C54" s="37"/>
      <c r="D54" s="223" t="s">
        <v>105</v>
      </c>
      <c r="E54" s="224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7">
        <f t="shared" si="14"/>
        <v>0</v>
      </c>
    </row>
    <row r="55" spans="1:36">
      <c r="A55" s="31"/>
      <c r="B55" s="32" t="s">
        <v>29</v>
      </c>
      <c r="C55" s="33"/>
      <c r="D55" s="33"/>
      <c r="E55" s="49"/>
      <c r="F55" s="35">
        <f>SUM(F56:F59)</f>
        <v>0</v>
      </c>
      <c r="G55" s="35">
        <f t="shared" ref="G55:AI55" si="17">SUM(G56:G59)</f>
        <v>0</v>
      </c>
      <c r="H55" s="35">
        <f t="shared" si="17"/>
        <v>0</v>
      </c>
      <c r="I55" s="35">
        <f t="shared" si="17"/>
        <v>0</v>
      </c>
      <c r="J55" s="35">
        <f t="shared" si="17"/>
        <v>0</v>
      </c>
      <c r="K55" s="35">
        <f t="shared" si="17"/>
        <v>0</v>
      </c>
      <c r="L55" s="35">
        <f t="shared" si="17"/>
        <v>0</v>
      </c>
      <c r="M55" s="35">
        <f t="shared" si="17"/>
        <v>0</v>
      </c>
      <c r="N55" s="35">
        <f t="shared" si="17"/>
        <v>0</v>
      </c>
      <c r="O55" s="35">
        <f t="shared" si="17"/>
        <v>0</v>
      </c>
      <c r="P55" s="35">
        <f t="shared" si="17"/>
        <v>0</v>
      </c>
      <c r="Q55" s="35">
        <f t="shared" si="17"/>
        <v>0</v>
      </c>
      <c r="R55" s="35">
        <f t="shared" si="17"/>
        <v>0</v>
      </c>
      <c r="S55" s="35">
        <f t="shared" si="17"/>
        <v>0</v>
      </c>
      <c r="T55" s="35">
        <f t="shared" si="17"/>
        <v>0</v>
      </c>
      <c r="U55" s="35">
        <f t="shared" si="17"/>
        <v>0</v>
      </c>
      <c r="V55" s="35">
        <f t="shared" si="17"/>
        <v>0</v>
      </c>
      <c r="W55" s="35">
        <f t="shared" si="17"/>
        <v>0</v>
      </c>
      <c r="X55" s="35">
        <f t="shared" si="17"/>
        <v>0</v>
      </c>
      <c r="Y55" s="35">
        <f t="shared" si="17"/>
        <v>0</v>
      </c>
      <c r="Z55" s="35">
        <f t="shared" si="17"/>
        <v>0</v>
      </c>
      <c r="AA55" s="35">
        <f t="shared" si="17"/>
        <v>0</v>
      </c>
      <c r="AB55" s="35">
        <f t="shared" si="17"/>
        <v>0</v>
      </c>
      <c r="AC55" s="35">
        <f t="shared" si="17"/>
        <v>0</v>
      </c>
      <c r="AD55" s="35">
        <f t="shared" si="17"/>
        <v>0</v>
      </c>
      <c r="AE55" s="35">
        <f t="shared" si="17"/>
        <v>0</v>
      </c>
      <c r="AF55" s="35">
        <f t="shared" si="17"/>
        <v>0</v>
      </c>
      <c r="AG55" s="35">
        <f t="shared" si="17"/>
        <v>0</v>
      </c>
      <c r="AH55" s="35">
        <f t="shared" si="17"/>
        <v>0</v>
      </c>
      <c r="AI55" s="35">
        <f t="shared" si="17"/>
        <v>0</v>
      </c>
      <c r="AJ55" s="36">
        <f t="shared" si="14"/>
        <v>0</v>
      </c>
    </row>
    <row r="56" spans="1:36">
      <c r="A56" s="31"/>
      <c r="B56" s="37"/>
      <c r="C56" s="82" t="s">
        <v>30</v>
      </c>
      <c r="D56" s="84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2">
        <f t="shared" si="14"/>
        <v>0</v>
      </c>
    </row>
    <row r="57" spans="1:36">
      <c r="A57" s="31"/>
      <c r="B57" s="37"/>
      <c r="C57" s="85"/>
      <c r="D57" s="86"/>
      <c r="E57" s="87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1">
        <f t="shared" si="14"/>
        <v>0</v>
      </c>
    </row>
    <row r="58" spans="1:36">
      <c r="A58" s="31"/>
      <c r="B58" s="37"/>
      <c r="C58" s="85"/>
      <c r="D58" s="86"/>
      <c r="E58" s="87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1">
        <f t="shared" si="14"/>
        <v>0</v>
      </c>
    </row>
    <row r="59" spans="1:36" ht="14.4" thickBot="1">
      <c r="A59" s="31"/>
      <c r="B59" s="37"/>
      <c r="C59" s="88"/>
      <c r="D59" s="89"/>
      <c r="E59" s="90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>
        <f t="shared" si="14"/>
        <v>0</v>
      </c>
    </row>
    <row r="60" spans="1:36" ht="14.4" thickTop="1">
      <c r="A60" s="235" t="s">
        <v>106</v>
      </c>
      <c r="B60" s="133"/>
      <c r="C60" s="133"/>
      <c r="D60" s="133"/>
      <c r="E60" s="157"/>
      <c r="F60" s="243">
        <f t="shared" ref="F60:AI60" si="18">F9-F23</f>
        <v>0</v>
      </c>
      <c r="G60" s="243">
        <f t="shared" si="18"/>
        <v>0</v>
      </c>
      <c r="H60" s="243">
        <f t="shared" si="18"/>
        <v>0</v>
      </c>
      <c r="I60" s="243">
        <f t="shared" si="18"/>
        <v>0</v>
      </c>
      <c r="J60" s="243">
        <f t="shared" si="18"/>
        <v>0</v>
      </c>
      <c r="K60" s="243">
        <f t="shared" si="18"/>
        <v>0</v>
      </c>
      <c r="L60" s="243">
        <f t="shared" si="18"/>
        <v>0</v>
      </c>
      <c r="M60" s="243">
        <f t="shared" si="18"/>
        <v>0</v>
      </c>
      <c r="N60" s="243">
        <f t="shared" si="18"/>
        <v>0</v>
      </c>
      <c r="O60" s="243">
        <f t="shared" si="18"/>
        <v>0</v>
      </c>
      <c r="P60" s="243">
        <f t="shared" si="18"/>
        <v>0</v>
      </c>
      <c r="Q60" s="243">
        <f t="shared" si="18"/>
        <v>0</v>
      </c>
      <c r="R60" s="243">
        <f t="shared" si="18"/>
        <v>0</v>
      </c>
      <c r="S60" s="243">
        <f t="shared" si="18"/>
        <v>0</v>
      </c>
      <c r="T60" s="243">
        <f t="shared" si="18"/>
        <v>0</v>
      </c>
      <c r="U60" s="243">
        <f t="shared" si="18"/>
        <v>0</v>
      </c>
      <c r="V60" s="243">
        <f t="shared" si="18"/>
        <v>0</v>
      </c>
      <c r="W60" s="243">
        <f t="shared" si="18"/>
        <v>0</v>
      </c>
      <c r="X60" s="243">
        <f t="shared" si="18"/>
        <v>0</v>
      </c>
      <c r="Y60" s="243">
        <f t="shared" si="18"/>
        <v>0</v>
      </c>
      <c r="Z60" s="243">
        <f t="shared" si="18"/>
        <v>0</v>
      </c>
      <c r="AA60" s="243">
        <f t="shared" si="18"/>
        <v>0</v>
      </c>
      <c r="AB60" s="243">
        <f t="shared" si="18"/>
        <v>0</v>
      </c>
      <c r="AC60" s="243">
        <f t="shared" si="18"/>
        <v>0</v>
      </c>
      <c r="AD60" s="243">
        <f t="shared" si="18"/>
        <v>0</v>
      </c>
      <c r="AE60" s="243">
        <f t="shared" si="18"/>
        <v>0</v>
      </c>
      <c r="AF60" s="243">
        <f t="shared" si="18"/>
        <v>0</v>
      </c>
      <c r="AG60" s="243">
        <f t="shared" si="18"/>
        <v>0</v>
      </c>
      <c r="AH60" s="243">
        <f t="shared" si="18"/>
        <v>0</v>
      </c>
      <c r="AI60" s="243">
        <f t="shared" si="18"/>
        <v>0</v>
      </c>
      <c r="AJ60" s="243">
        <f t="shared" si="14"/>
        <v>0</v>
      </c>
    </row>
    <row r="61" spans="1:36">
      <c r="A61" s="114" t="s">
        <v>72</v>
      </c>
      <c r="B61" s="115"/>
      <c r="C61" s="115"/>
      <c r="D61" s="115"/>
      <c r="E61" s="116"/>
      <c r="F61" s="158">
        <f>SUM(F62:F63)</f>
        <v>0</v>
      </c>
      <c r="G61" s="158">
        <f t="shared" ref="G61:AI61" si="19">SUM(G62:G63)</f>
        <v>0</v>
      </c>
      <c r="H61" s="158">
        <f t="shared" si="19"/>
        <v>0</v>
      </c>
      <c r="I61" s="158">
        <f t="shared" si="19"/>
        <v>0</v>
      </c>
      <c r="J61" s="158">
        <f t="shared" si="19"/>
        <v>0</v>
      </c>
      <c r="K61" s="158">
        <f t="shared" si="19"/>
        <v>0</v>
      </c>
      <c r="L61" s="158">
        <f t="shared" si="19"/>
        <v>0</v>
      </c>
      <c r="M61" s="158">
        <f t="shared" si="19"/>
        <v>0</v>
      </c>
      <c r="N61" s="158">
        <f t="shared" si="19"/>
        <v>0</v>
      </c>
      <c r="O61" s="158">
        <f t="shared" si="19"/>
        <v>0</v>
      </c>
      <c r="P61" s="158">
        <f t="shared" si="19"/>
        <v>0</v>
      </c>
      <c r="Q61" s="158">
        <f t="shared" si="19"/>
        <v>0</v>
      </c>
      <c r="R61" s="158">
        <f t="shared" si="19"/>
        <v>0</v>
      </c>
      <c r="S61" s="158">
        <f t="shared" si="19"/>
        <v>0</v>
      </c>
      <c r="T61" s="158">
        <f t="shared" si="19"/>
        <v>0</v>
      </c>
      <c r="U61" s="158">
        <f t="shared" si="19"/>
        <v>0</v>
      </c>
      <c r="V61" s="158">
        <f t="shared" si="19"/>
        <v>0</v>
      </c>
      <c r="W61" s="158">
        <f t="shared" si="19"/>
        <v>0</v>
      </c>
      <c r="X61" s="158">
        <f t="shared" si="19"/>
        <v>0</v>
      </c>
      <c r="Y61" s="158">
        <f t="shared" si="19"/>
        <v>0</v>
      </c>
      <c r="Z61" s="158">
        <f t="shared" si="19"/>
        <v>0</v>
      </c>
      <c r="AA61" s="158">
        <f t="shared" si="19"/>
        <v>0</v>
      </c>
      <c r="AB61" s="158">
        <f t="shared" si="19"/>
        <v>0</v>
      </c>
      <c r="AC61" s="158">
        <f t="shared" si="19"/>
        <v>0</v>
      </c>
      <c r="AD61" s="158">
        <f t="shared" si="19"/>
        <v>0</v>
      </c>
      <c r="AE61" s="158">
        <f t="shared" si="19"/>
        <v>0</v>
      </c>
      <c r="AF61" s="158">
        <f t="shared" si="19"/>
        <v>0</v>
      </c>
      <c r="AG61" s="158">
        <f t="shared" si="19"/>
        <v>0</v>
      </c>
      <c r="AH61" s="158">
        <f t="shared" si="19"/>
        <v>0</v>
      </c>
      <c r="AI61" s="158">
        <f t="shared" si="19"/>
        <v>0</v>
      </c>
      <c r="AJ61" s="117">
        <f t="shared" si="14"/>
        <v>0</v>
      </c>
    </row>
    <row r="62" spans="1:36">
      <c r="A62" s="48"/>
      <c r="B62" s="236" t="s">
        <v>107</v>
      </c>
      <c r="C62" s="164"/>
      <c r="D62" s="135"/>
      <c r="E62" s="165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36">
        <f t="shared" si="14"/>
        <v>0</v>
      </c>
    </row>
    <row r="63" spans="1:36" ht="14.4" thickBot="1">
      <c r="A63" s="163"/>
      <c r="B63" s="237" t="s">
        <v>73</v>
      </c>
      <c r="C63" s="159"/>
      <c r="D63" s="160"/>
      <c r="E63" s="161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2">
        <f t="shared" si="14"/>
        <v>0</v>
      </c>
    </row>
    <row r="64" spans="1:36" ht="14.4" thickTop="1">
      <c r="A64" s="249" t="s">
        <v>81</v>
      </c>
      <c r="B64" s="27"/>
      <c r="C64" s="27"/>
      <c r="D64" s="27"/>
      <c r="E64" s="28"/>
      <c r="F64" s="244">
        <f>+F60-F61</f>
        <v>0</v>
      </c>
      <c r="G64" s="244">
        <f t="shared" ref="G64:AI64" si="20">+G60-G61</f>
        <v>0</v>
      </c>
      <c r="H64" s="244">
        <f t="shared" si="20"/>
        <v>0</v>
      </c>
      <c r="I64" s="244">
        <f t="shared" si="20"/>
        <v>0</v>
      </c>
      <c r="J64" s="244">
        <f t="shared" si="20"/>
        <v>0</v>
      </c>
      <c r="K64" s="244">
        <f t="shared" si="20"/>
        <v>0</v>
      </c>
      <c r="L64" s="244">
        <f t="shared" si="20"/>
        <v>0</v>
      </c>
      <c r="M64" s="244">
        <f t="shared" si="20"/>
        <v>0</v>
      </c>
      <c r="N64" s="244">
        <f t="shared" si="20"/>
        <v>0</v>
      </c>
      <c r="O64" s="244">
        <f t="shared" si="20"/>
        <v>0</v>
      </c>
      <c r="P64" s="244">
        <f t="shared" si="20"/>
        <v>0</v>
      </c>
      <c r="Q64" s="244">
        <f t="shared" si="20"/>
        <v>0</v>
      </c>
      <c r="R64" s="244">
        <f t="shared" si="20"/>
        <v>0</v>
      </c>
      <c r="S64" s="244">
        <f t="shared" si="20"/>
        <v>0</v>
      </c>
      <c r="T64" s="244">
        <f t="shared" si="20"/>
        <v>0</v>
      </c>
      <c r="U64" s="244">
        <f t="shared" si="20"/>
        <v>0</v>
      </c>
      <c r="V64" s="244">
        <f t="shared" si="20"/>
        <v>0</v>
      </c>
      <c r="W64" s="244">
        <f t="shared" si="20"/>
        <v>0</v>
      </c>
      <c r="X64" s="244">
        <f t="shared" si="20"/>
        <v>0</v>
      </c>
      <c r="Y64" s="244">
        <f t="shared" si="20"/>
        <v>0</v>
      </c>
      <c r="Z64" s="244">
        <f t="shared" si="20"/>
        <v>0</v>
      </c>
      <c r="AA64" s="244">
        <f t="shared" si="20"/>
        <v>0</v>
      </c>
      <c r="AB64" s="244">
        <f t="shared" si="20"/>
        <v>0</v>
      </c>
      <c r="AC64" s="244">
        <f t="shared" si="20"/>
        <v>0</v>
      </c>
      <c r="AD64" s="244">
        <f t="shared" si="20"/>
        <v>0</v>
      </c>
      <c r="AE64" s="244">
        <f t="shared" si="20"/>
        <v>0</v>
      </c>
      <c r="AF64" s="244">
        <f t="shared" si="20"/>
        <v>0</v>
      </c>
      <c r="AG64" s="244">
        <f t="shared" si="20"/>
        <v>0</v>
      </c>
      <c r="AH64" s="244">
        <f t="shared" si="20"/>
        <v>0</v>
      </c>
      <c r="AI64" s="244">
        <f t="shared" si="20"/>
        <v>0</v>
      </c>
      <c r="AJ64" s="244">
        <f t="shared" si="14"/>
        <v>0</v>
      </c>
    </row>
    <row r="65" spans="1:36">
      <c r="A65" s="130"/>
      <c r="B65" s="130"/>
      <c r="C65" s="130"/>
      <c r="D65" s="130"/>
      <c r="E65" s="130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2"/>
    </row>
    <row r="66" spans="1:36">
      <c r="A66" s="130"/>
      <c r="B66" s="130"/>
      <c r="C66" s="130"/>
      <c r="D66" s="130"/>
      <c r="E66" s="130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2"/>
    </row>
    <row r="68" spans="1:36">
      <c r="A68" s="15" t="s">
        <v>31</v>
      </c>
      <c r="F68" s="15" t="s">
        <v>32</v>
      </c>
      <c r="AJ68" s="302" t="s">
        <v>82</v>
      </c>
    </row>
    <row r="69" spans="1:36">
      <c r="A69" s="16" t="s">
        <v>16</v>
      </c>
      <c r="B69" s="17"/>
      <c r="C69" s="17"/>
      <c r="D69" s="17"/>
      <c r="E69" s="18"/>
      <c r="F69" s="19" t="str">
        <f>F$4</f>
        <v>R8</v>
      </c>
      <c r="G69" s="19" t="str">
        <f t="shared" ref="G69:AI69" si="21">G$4</f>
        <v>R9</v>
      </c>
      <c r="H69" s="19" t="str">
        <f t="shared" si="21"/>
        <v>R10</v>
      </c>
      <c r="I69" s="19" t="str">
        <f t="shared" si="21"/>
        <v>R11</v>
      </c>
      <c r="J69" s="19" t="str">
        <f t="shared" si="21"/>
        <v>R12</v>
      </c>
      <c r="K69" s="19" t="str">
        <f t="shared" si="21"/>
        <v>R13</v>
      </c>
      <c r="L69" s="19" t="str">
        <f t="shared" si="21"/>
        <v>R14</v>
      </c>
      <c r="M69" s="19" t="str">
        <f t="shared" si="21"/>
        <v>R15</v>
      </c>
      <c r="N69" s="19" t="str">
        <f t="shared" si="21"/>
        <v>R16</v>
      </c>
      <c r="O69" s="19" t="str">
        <f t="shared" si="21"/>
        <v>R17</v>
      </c>
      <c r="P69" s="19" t="str">
        <f t="shared" si="21"/>
        <v>R18</v>
      </c>
      <c r="Q69" s="19" t="str">
        <f t="shared" si="21"/>
        <v>R19</v>
      </c>
      <c r="R69" s="19" t="str">
        <f t="shared" si="21"/>
        <v>R20</v>
      </c>
      <c r="S69" s="19" t="str">
        <f t="shared" si="21"/>
        <v>R21</v>
      </c>
      <c r="T69" s="19" t="str">
        <f t="shared" si="21"/>
        <v>R22</v>
      </c>
      <c r="U69" s="19" t="str">
        <f t="shared" si="21"/>
        <v>R23</v>
      </c>
      <c r="V69" s="19" t="str">
        <f t="shared" si="21"/>
        <v>R24</v>
      </c>
      <c r="W69" s="19" t="str">
        <f t="shared" si="21"/>
        <v>R25</v>
      </c>
      <c r="X69" s="19" t="str">
        <f t="shared" si="21"/>
        <v>R26</v>
      </c>
      <c r="Y69" s="19" t="str">
        <f t="shared" si="21"/>
        <v>R27</v>
      </c>
      <c r="Z69" s="19" t="str">
        <f t="shared" si="21"/>
        <v>R28</v>
      </c>
      <c r="AA69" s="19" t="str">
        <f t="shared" si="21"/>
        <v>R29</v>
      </c>
      <c r="AB69" s="19" t="str">
        <f t="shared" si="21"/>
        <v>R30</v>
      </c>
      <c r="AC69" s="19" t="str">
        <f t="shared" si="21"/>
        <v>R31</v>
      </c>
      <c r="AD69" s="19" t="str">
        <f t="shared" si="21"/>
        <v>R32</v>
      </c>
      <c r="AE69" s="19" t="str">
        <f t="shared" si="21"/>
        <v>R33</v>
      </c>
      <c r="AF69" s="19" t="str">
        <f t="shared" si="21"/>
        <v>R34</v>
      </c>
      <c r="AG69" s="19" t="str">
        <f t="shared" si="21"/>
        <v>R35</v>
      </c>
      <c r="AH69" s="19" t="str">
        <f t="shared" si="21"/>
        <v>R36</v>
      </c>
      <c r="AI69" s="19" t="str">
        <f t="shared" si="21"/>
        <v>R37</v>
      </c>
      <c r="AJ69" s="20"/>
    </row>
    <row r="70" spans="1:36" ht="14.4" thickBot="1">
      <c r="A70" s="21"/>
      <c r="B70" s="22"/>
      <c r="C70" s="22"/>
      <c r="D70" s="22"/>
      <c r="E70" s="23"/>
      <c r="F70" s="24">
        <f>F$5</f>
        <v>2026</v>
      </c>
      <c r="G70" s="24">
        <f t="shared" ref="G70:AI70" si="22">G$5</f>
        <v>2027</v>
      </c>
      <c r="H70" s="24">
        <f t="shared" si="22"/>
        <v>2028</v>
      </c>
      <c r="I70" s="24">
        <f t="shared" si="22"/>
        <v>2029</v>
      </c>
      <c r="J70" s="24">
        <f t="shared" si="22"/>
        <v>2030</v>
      </c>
      <c r="K70" s="24">
        <f t="shared" si="22"/>
        <v>2031</v>
      </c>
      <c r="L70" s="24">
        <f t="shared" si="22"/>
        <v>2032</v>
      </c>
      <c r="M70" s="24">
        <f t="shared" si="22"/>
        <v>2033</v>
      </c>
      <c r="N70" s="24">
        <f t="shared" si="22"/>
        <v>2034</v>
      </c>
      <c r="O70" s="24">
        <f t="shared" si="22"/>
        <v>2035</v>
      </c>
      <c r="P70" s="24">
        <f t="shared" si="22"/>
        <v>2036</v>
      </c>
      <c r="Q70" s="24">
        <f t="shared" si="22"/>
        <v>2037</v>
      </c>
      <c r="R70" s="24">
        <f t="shared" si="22"/>
        <v>2038</v>
      </c>
      <c r="S70" s="24">
        <f t="shared" si="22"/>
        <v>2039</v>
      </c>
      <c r="T70" s="24">
        <f t="shared" si="22"/>
        <v>2040</v>
      </c>
      <c r="U70" s="24">
        <f t="shared" si="22"/>
        <v>2041</v>
      </c>
      <c r="V70" s="24">
        <f t="shared" si="22"/>
        <v>2042</v>
      </c>
      <c r="W70" s="24">
        <f t="shared" si="22"/>
        <v>2043</v>
      </c>
      <c r="X70" s="24">
        <f t="shared" si="22"/>
        <v>2044</v>
      </c>
      <c r="Y70" s="24">
        <f t="shared" si="22"/>
        <v>2045</v>
      </c>
      <c r="Z70" s="24">
        <f t="shared" si="22"/>
        <v>2046</v>
      </c>
      <c r="AA70" s="24">
        <f t="shared" si="22"/>
        <v>2047</v>
      </c>
      <c r="AB70" s="24">
        <f t="shared" si="22"/>
        <v>2048</v>
      </c>
      <c r="AC70" s="24">
        <f t="shared" si="22"/>
        <v>2049</v>
      </c>
      <c r="AD70" s="24">
        <f t="shared" si="22"/>
        <v>2050</v>
      </c>
      <c r="AE70" s="24">
        <f t="shared" si="22"/>
        <v>2051</v>
      </c>
      <c r="AF70" s="24">
        <f t="shared" si="22"/>
        <v>2052</v>
      </c>
      <c r="AG70" s="24">
        <f t="shared" si="22"/>
        <v>2053</v>
      </c>
      <c r="AH70" s="24">
        <f t="shared" si="22"/>
        <v>2054</v>
      </c>
      <c r="AI70" s="24">
        <f t="shared" si="22"/>
        <v>2055</v>
      </c>
      <c r="AJ70" s="25" t="s">
        <v>17</v>
      </c>
    </row>
    <row r="71" spans="1:36" ht="14.4" thickTop="1">
      <c r="A71" s="26" t="s">
        <v>33</v>
      </c>
      <c r="B71" s="27"/>
      <c r="C71" s="27"/>
      <c r="D71" s="27"/>
      <c r="E71" s="28"/>
      <c r="F71" s="30">
        <f t="shared" ref="F71:AI71" si="23">SUM(F72:F77)</f>
        <v>0</v>
      </c>
      <c r="G71" s="30">
        <f t="shared" si="23"/>
        <v>0</v>
      </c>
      <c r="H71" s="30">
        <f t="shared" si="23"/>
        <v>0</v>
      </c>
      <c r="I71" s="30">
        <f t="shared" si="23"/>
        <v>0</v>
      </c>
      <c r="J71" s="30">
        <f t="shared" si="23"/>
        <v>0</v>
      </c>
      <c r="K71" s="30">
        <f t="shared" si="23"/>
        <v>0</v>
      </c>
      <c r="L71" s="30">
        <f t="shared" si="23"/>
        <v>0</v>
      </c>
      <c r="M71" s="30">
        <f t="shared" si="23"/>
        <v>0</v>
      </c>
      <c r="N71" s="30">
        <f t="shared" si="23"/>
        <v>0</v>
      </c>
      <c r="O71" s="30">
        <f t="shared" si="23"/>
        <v>0</v>
      </c>
      <c r="P71" s="30">
        <f t="shared" si="23"/>
        <v>0</v>
      </c>
      <c r="Q71" s="30">
        <f t="shared" si="23"/>
        <v>0</v>
      </c>
      <c r="R71" s="30">
        <f t="shared" si="23"/>
        <v>0</v>
      </c>
      <c r="S71" s="30">
        <f t="shared" si="23"/>
        <v>0</v>
      </c>
      <c r="T71" s="30">
        <f t="shared" si="23"/>
        <v>0</v>
      </c>
      <c r="U71" s="30">
        <f t="shared" si="23"/>
        <v>0</v>
      </c>
      <c r="V71" s="30">
        <f t="shared" si="23"/>
        <v>0</v>
      </c>
      <c r="W71" s="30">
        <f t="shared" si="23"/>
        <v>0</v>
      </c>
      <c r="X71" s="30">
        <f t="shared" si="23"/>
        <v>0</v>
      </c>
      <c r="Y71" s="30">
        <f t="shared" si="23"/>
        <v>0</v>
      </c>
      <c r="Z71" s="30">
        <f t="shared" si="23"/>
        <v>0</v>
      </c>
      <c r="AA71" s="30">
        <f t="shared" si="23"/>
        <v>0</v>
      </c>
      <c r="AB71" s="30">
        <f t="shared" si="23"/>
        <v>0</v>
      </c>
      <c r="AC71" s="30">
        <f t="shared" si="23"/>
        <v>0</v>
      </c>
      <c r="AD71" s="30">
        <f t="shared" si="23"/>
        <v>0</v>
      </c>
      <c r="AE71" s="30">
        <f t="shared" si="23"/>
        <v>0</v>
      </c>
      <c r="AF71" s="30">
        <f t="shared" si="23"/>
        <v>0</v>
      </c>
      <c r="AG71" s="30">
        <f t="shared" si="23"/>
        <v>0</v>
      </c>
      <c r="AH71" s="30">
        <f t="shared" si="23"/>
        <v>0</v>
      </c>
      <c r="AI71" s="30">
        <f t="shared" si="23"/>
        <v>0</v>
      </c>
      <c r="AJ71" s="30">
        <f t="shared" ref="AJ71:AJ101" si="24">SUM(F71:AI71)</f>
        <v>0</v>
      </c>
    </row>
    <row r="72" spans="1:36">
      <c r="A72" s="31"/>
      <c r="B72" s="93" t="s">
        <v>106</v>
      </c>
      <c r="C72" s="94"/>
      <c r="D72" s="94"/>
      <c r="E72" s="95"/>
      <c r="F72" s="96">
        <f t="shared" ref="F72:AI72" si="25">F60</f>
        <v>0</v>
      </c>
      <c r="G72" s="96">
        <f t="shared" si="25"/>
        <v>0</v>
      </c>
      <c r="H72" s="96">
        <f t="shared" si="25"/>
        <v>0</v>
      </c>
      <c r="I72" s="96">
        <f t="shared" si="25"/>
        <v>0</v>
      </c>
      <c r="J72" s="96">
        <f t="shared" si="25"/>
        <v>0</v>
      </c>
      <c r="K72" s="96">
        <f t="shared" si="25"/>
        <v>0</v>
      </c>
      <c r="L72" s="96">
        <f t="shared" si="25"/>
        <v>0</v>
      </c>
      <c r="M72" s="96">
        <f t="shared" si="25"/>
        <v>0</v>
      </c>
      <c r="N72" s="96">
        <f t="shared" si="25"/>
        <v>0</v>
      </c>
      <c r="O72" s="96">
        <f t="shared" si="25"/>
        <v>0</v>
      </c>
      <c r="P72" s="96">
        <f t="shared" si="25"/>
        <v>0</v>
      </c>
      <c r="Q72" s="96">
        <f t="shared" si="25"/>
        <v>0</v>
      </c>
      <c r="R72" s="96">
        <f t="shared" si="25"/>
        <v>0</v>
      </c>
      <c r="S72" s="96">
        <f t="shared" si="25"/>
        <v>0</v>
      </c>
      <c r="T72" s="96">
        <f t="shared" si="25"/>
        <v>0</v>
      </c>
      <c r="U72" s="96">
        <f t="shared" si="25"/>
        <v>0</v>
      </c>
      <c r="V72" s="96">
        <f t="shared" si="25"/>
        <v>0</v>
      </c>
      <c r="W72" s="96">
        <f t="shared" si="25"/>
        <v>0</v>
      </c>
      <c r="X72" s="96">
        <f t="shared" si="25"/>
        <v>0</v>
      </c>
      <c r="Y72" s="96">
        <f t="shared" si="25"/>
        <v>0</v>
      </c>
      <c r="Z72" s="96">
        <f t="shared" si="25"/>
        <v>0</v>
      </c>
      <c r="AA72" s="96">
        <f t="shared" si="25"/>
        <v>0</v>
      </c>
      <c r="AB72" s="96">
        <f t="shared" si="25"/>
        <v>0</v>
      </c>
      <c r="AC72" s="96">
        <f t="shared" si="25"/>
        <v>0</v>
      </c>
      <c r="AD72" s="96">
        <f t="shared" si="25"/>
        <v>0</v>
      </c>
      <c r="AE72" s="96">
        <f t="shared" si="25"/>
        <v>0</v>
      </c>
      <c r="AF72" s="96">
        <f t="shared" si="25"/>
        <v>0</v>
      </c>
      <c r="AG72" s="96">
        <f t="shared" si="25"/>
        <v>0</v>
      </c>
      <c r="AH72" s="96">
        <f t="shared" si="25"/>
        <v>0</v>
      </c>
      <c r="AI72" s="96">
        <f t="shared" si="25"/>
        <v>0</v>
      </c>
      <c r="AJ72" s="96">
        <f t="shared" si="24"/>
        <v>0</v>
      </c>
    </row>
    <row r="73" spans="1:36" ht="18" customHeight="1">
      <c r="A73" s="31"/>
      <c r="B73" s="5" t="s">
        <v>108</v>
      </c>
      <c r="C73" s="4"/>
      <c r="D73" s="4"/>
      <c r="E73" s="3"/>
      <c r="F73" s="168">
        <f>F35</f>
        <v>0</v>
      </c>
      <c r="G73" s="168">
        <f t="shared" ref="G73:AI74" si="26">G35</f>
        <v>0</v>
      </c>
      <c r="H73" s="168">
        <f t="shared" si="26"/>
        <v>0</v>
      </c>
      <c r="I73" s="168">
        <f t="shared" si="26"/>
        <v>0</v>
      </c>
      <c r="J73" s="168">
        <f t="shared" si="26"/>
        <v>0</v>
      </c>
      <c r="K73" s="168">
        <f t="shared" si="26"/>
        <v>0</v>
      </c>
      <c r="L73" s="168">
        <f t="shared" si="26"/>
        <v>0</v>
      </c>
      <c r="M73" s="168">
        <f t="shared" si="26"/>
        <v>0</v>
      </c>
      <c r="N73" s="168">
        <f t="shared" si="26"/>
        <v>0</v>
      </c>
      <c r="O73" s="168">
        <f t="shared" si="26"/>
        <v>0</v>
      </c>
      <c r="P73" s="168">
        <f t="shared" si="26"/>
        <v>0</v>
      </c>
      <c r="Q73" s="168">
        <f t="shared" si="26"/>
        <v>0</v>
      </c>
      <c r="R73" s="168">
        <f t="shared" si="26"/>
        <v>0</v>
      </c>
      <c r="S73" s="168">
        <f t="shared" si="26"/>
        <v>0</v>
      </c>
      <c r="T73" s="168">
        <f t="shared" si="26"/>
        <v>0</v>
      </c>
      <c r="U73" s="168">
        <f t="shared" si="26"/>
        <v>0</v>
      </c>
      <c r="V73" s="168">
        <f t="shared" si="26"/>
        <v>0</v>
      </c>
      <c r="W73" s="168">
        <f t="shared" si="26"/>
        <v>0</v>
      </c>
      <c r="X73" s="168">
        <f t="shared" si="26"/>
        <v>0</v>
      </c>
      <c r="Y73" s="168">
        <f t="shared" si="26"/>
        <v>0</v>
      </c>
      <c r="Z73" s="168">
        <f t="shared" si="26"/>
        <v>0</v>
      </c>
      <c r="AA73" s="168">
        <f t="shared" si="26"/>
        <v>0</v>
      </c>
      <c r="AB73" s="168">
        <f t="shared" si="26"/>
        <v>0</v>
      </c>
      <c r="AC73" s="168">
        <f t="shared" si="26"/>
        <v>0</v>
      </c>
      <c r="AD73" s="168">
        <f t="shared" si="26"/>
        <v>0</v>
      </c>
      <c r="AE73" s="168">
        <f t="shared" si="26"/>
        <v>0</v>
      </c>
      <c r="AF73" s="168">
        <f t="shared" si="26"/>
        <v>0</v>
      </c>
      <c r="AG73" s="168">
        <f t="shared" si="26"/>
        <v>0</v>
      </c>
      <c r="AH73" s="168">
        <f t="shared" si="26"/>
        <v>0</v>
      </c>
      <c r="AI73" s="168">
        <f t="shared" si="26"/>
        <v>0</v>
      </c>
      <c r="AJ73" s="120">
        <f t="shared" si="24"/>
        <v>0</v>
      </c>
    </row>
    <row r="74" spans="1:36">
      <c r="A74" s="31"/>
      <c r="B74" s="97" t="s">
        <v>109</v>
      </c>
      <c r="C74" s="118"/>
      <c r="D74" s="118"/>
      <c r="E74" s="119"/>
      <c r="F74" s="168">
        <f>F36</f>
        <v>0</v>
      </c>
      <c r="G74" s="168">
        <f t="shared" si="26"/>
        <v>0</v>
      </c>
      <c r="H74" s="168">
        <f t="shared" si="26"/>
        <v>0</v>
      </c>
      <c r="I74" s="168">
        <f t="shared" si="26"/>
        <v>0</v>
      </c>
      <c r="J74" s="168">
        <f t="shared" si="26"/>
        <v>0</v>
      </c>
      <c r="K74" s="168">
        <f t="shared" si="26"/>
        <v>0</v>
      </c>
      <c r="L74" s="168">
        <f t="shared" si="26"/>
        <v>0</v>
      </c>
      <c r="M74" s="168">
        <f t="shared" si="26"/>
        <v>0</v>
      </c>
      <c r="N74" s="168">
        <f t="shared" si="26"/>
        <v>0</v>
      </c>
      <c r="O74" s="168">
        <f t="shared" si="26"/>
        <v>0</v>
      </c>
      <c r="P74" s="168">
        <f t="shared" si="26"/>
        <v>0</v>
      </c>
      <c r="Q74" s="168">
        <f t="shared" si="26"/>
        <v>0</v>
      </c>
      <c r="R74" s="168">
        <f t="shared" si="26"/>
        <v>0</v>
      </c>
      <c r="S74" s="168">
        <f t="shared" si="26"/>
        <v>0</v>
      </c>
      <c r="T74" s="168">
        <f t="shared" si="26"/>
        <v>0</v>
      </c>
      <c r="U74" s="168">
        <f t="shared" si="26"/>
        <v>0</v>
      </c>
      <c r="V74" s="168">
        <f t="shared" si="26"/>
        <v>0</v>
      </c>
      <c r="W74" s="168">
        <f t="shared" si="26"/>
        <v>0</v>
      </c>
      <c r="X74" s="168">
        <f t="shared" si="26"/>
        <v>0</v>
      </c>
      <c r="Y74" s="168">
        <f t="shared" si="26"/>
        <v>0</v>
      </c>
      <c r="Z74" s="168">
        <f t="shared" si="26"/>
        <v>0</v>
      </c>
      <c r="AA74" s="168">
        <f t="shared" si="26"/>
        <v>0</v>
      </c>
      <c r="AB74" s="168">
        <f t="shared" si="26"/>
        <v>0</v>
      </c>
      <c r="AC74" s="168">
        <f t="shared" si="26"/>
        <v>0</v>
      </c>
      <c r="AD74" s="168">
        <f t="shared" si="26"/>
        <v>0</v>
      </c>
      <c r="AE74" s="168">
        <f t="shared" si="26"/>
        <v>0</v>
      </c>
      <c r="AF74" s="168">
        <f t="shared" si="26"/>
        <v>0</v>
      </c>
      <c r="AG74" s="168">
        <f t="shared" si="26"/>
        <v>0</v>
      </c>
      <c r="AH74" s="168">
        <f t="shared" si="26"/>
        <v>0</v>
      </c>
      <c r="AI74" s="168">
        <f t="shared" si="26"/>
        <v>0</v>
      </c>
      <c r="AJ74" s="120">
        <f t="shared" si="24"/>
        <v>0</v>
      </c>
    </row>
    <row r="75" spans="1:36">
      <c r="A75" s="31"/>
      <c r="B75" s="97" t="s">
        <v>110</v>
      </c>
      <c r="C75" s="98"/>
      <c r="D75" s="101"/>
      <c r="E75" s="102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0">
        <f t="shared" si="24"/>
        <v>0</v>
      </c>
    </row>
    <row r="76" spans="1:36">
      <c r="A76" s="31"/>
      <c r="B76" s="97" t="s">
        <v>34</v>
      </c>
      <c r="C76" s="98"/>
      <c r="D76" s="101"/>
      <c r="E76" s="102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0">
        <f t="shared" si="24"/>
        <v>0</v>
      </c>
    </row>
    <row r="77" spans="1:36">
      <c r="A77" s="31"/>
      <c r="B77" s="97" t="s">
        <v>35</v>
      </c>
      <c r="C77" s="98"/>
      <c r="D77" s="101"/>
      <c r="E77" s="102"/>
      <c r="F77" s="104">
        <f>SUM(F78:F81)</f>
        <v>0</v>
      </c>
      <c r="G77" s="104">
        <f t="shared" ref="G77:AI77" si="27">SUM(G78:G81)</f>
        <v>0</v>
      </c>
      <c r="H77" s="104">
        <f t="shared" si="27"/>
        <v>0</v>
      </c>
      <c r="I77" s="104">
        <f t="shared" si="27"/>
        <v>0</v>
      </c>
      <c r="J77" s="104">
        <f t="shared" si="27"/>
        <v>0</v>
      </c>
      <c r="K77" s="104">
        <f t="shared" si="27"/>
        <v>0</v>
      </c>
      <c r="L77" s="104">
        <f t="shared" si="27"/>
        <v>0</v>
      </c>
      <c r="M77" s="104">
        <f t="shared" si="27"/>
        <v>0</v>
      </c>
      <c r="N77" s="104">
        <f t="shared" si="27"/>
        <v>0</v>
      </c>
      <c r="O77" s="104">
        <f t="shared" si="27"/>
        <v>0</v>
      </c>
      <c r="P77" s="104">
        <f t="shared" si="27"/>
        <v>0</v>
      </c>
      <c r="Q77" s="104">
        <f t="shared" si="27"/>
        <v>0</v>
      </c>
      <c r="R77" s="104">
        <f t="shared" si="27"/>
        <v>0</v>
      </c>
      <c r="S77" s="104">
        <f t="shared" si="27"/>
        <v>0</v>
      </c>
      <c r="T77" s="104">
        <f t="shared" si="27"/>
        <v>0</v>
      </c>
      <c r="U77" s="104">
        <f t="shared" si="27"/>
        <v>0</v>
      </c>
      <c r="V77" s="104">
        <f t="shared" si="27"/>
        <v>0</v>
      </c>
      <c r="W77" s="104">
        <f t="shared" si="27"/>
        <v>0</v>
      </c>
      <c r="X77" s="104">
        <f t="shared" si="27"/>
        <v>0</v>
      </c>
      <c r="Y77" s="104">
        <f t="shared" si="27"/>
        <v>0</v>
      </c>
      <c r="Z77" s="104">
        <f t="shared" si="27"/>
        <v>0</v>
      </c>
      <c r="AA77" s="104">
        <f t="shared" si="27"/>
        <v>0</v>
      </c>
      <c r="AB77" s="104">
        <f t="shared" si="27"/>
        <v>0</v>
      </c>
      <c r="AC77" s="104">
        <f t="shared" si="27"/>
        <v>0</v>
      </c>
      <c r="AD77" s="104">
        <f t="shared" si="27"/>
        <v>0</v>
      </c>
      <c r="AE77" s="104">
        <f t="shared" si="27"/>
        <v>0</v>
      </c>
      <c r="AF77" s="104">
        <f t="shared" si="27"/>
        <v>0</v>
      </c>
      <c r="AG77" s="104">
        <f t="shared" si="27"/>
        <v>0</v>
      </c>
      <c r="AH77" s="104">
        <f t="shared" si="27"/>
        <v>0</v>
      </c>
      <c r="AI77" s="104">
        <f t="shared" si="27"/>
        <v>0</v>
      </c>
      <c r="AJ77" s="268">
        <f t="shared" si="24"/>
        <v>0</v>
      </c>
    </row>
    <row r="78" spans="1:36">
      <c r="A78" s="31"/>
      <c r="B78" s="97"/>
      <c r="C78" s="105"/>
      <c r="D78" s="106"/>
      <c r="E78" s="107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20">
        <f t="shared" si="24"/>
        <v>0</v>
      </c>
    </row>
    <row r="79" spans="1:36">
      <c r="A79" s="31"/>
      <c r="B79" s="97"/>
      <c r="C79" s="109"/>
      <c r="D79" s="110"/>
      <c r="E79" s="111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0">
        <f t="shared" si="24"/>
        <v>0</v>
      </c>
    </row>
    <row r="80" spans="1:36">
      <c r="A80" s="31"/>
      <c r="B80" s="97"/>
      <c r="C80" s="109"/>
      <c r="D80" s="110"/>
      <c r="E80" s="111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0">
        <f t="shared" si="24"/>
        <v>0</v>
      </c>
    </row>
    <row r="81" spans="1:36">
      <c r="A81" s="31"/>
      <c r="B81" s="97"/>
      <c r="C81" s="112"/>
      <c r="D81" s="113"/>
      <c r="E81" s="111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0">
        <f t="shared" si="24"/>
        <v>0</v>
      </c>
    </row>
    <row r="82" spans="1:36">
      <c r="A82" s="114" t="s">
        <v>36</v>
      </c>
      <c r="B82" s="115"/>
      <c r="C82" s="115"/>
      <c r="D82" s="115"/>
      <c r="E82" s="116"/>
      <c r="F82" s="117">
        <f>SUM(F83:F88)</f>
        <v>0</v>
      </c>
      <c r="G82" s="117">
        <f t="shared" ref="G82:AI82" si="28">SUM(G83:G88)</f>
        <v>0</v>
      </c>
      <c r="H82" s="117">
        <f t="shared" si="28"/>
        <v>0</v>
      </c>
      <c r="I82" s="117">
        <f t="shared" si="28"/>
        <v>0</v>
      </c>
      <c r="J82" s="117">
        <f t="shared" si="28"/>
        <v>0</v>
      </c>
      <c r="K82" s="117">
        <f t="shared" si="28"/>
        <v>0</v>
      </c>
      <c r="L82" s="117">
        <f t="shared" si="28"/>
        <v>0</v>
      </c>
      <c r="M82" s="117">
        <f t="shared" si="28"/>
        <v>0</v>
      </c>
      <c r="N82" s="117">
        <f t="shared" si="28"/>
        <v>0</v>
      </c>
      <c r="O82" s="117">
        <f t="shared" si="28"/>
        <v>0</v>
      </c>
      <c r="P82" s="117">
        <f t="shared" si="28"/>
        <v>0</v>
      </c>
      <c r="Q82" s="117">
        <f t="shared" si="28"/>
        <v>0</v>
      </c>
      <c r="R82" s="117">
        <f t="shared" si="28"/>
        <v>0</v>
      </c>
      <c r="S82" s="117">
        <f t="shared" si="28"/>
        <v>0</v>
      </c>
      <c r="T82" s="117">
        <f t="shared" si="28"/>
        <v>0</v>
      </c>
      <c r="U82" s="117">
        <f t="shared" si="28"/>
        <v>0</v>
      </c>
      <c r="V82" s="117">
        <f t="shared" si="28"/>
        <v>0</v>
      </c>
      <c r="W82" s="117">
        <f t="shared" si="28"/>
        <v>0</v>
      </c>
      <c r="X82" s="117">
        <f t="shared" si="28"/>
        <v>0</v>
      </c>
      <c r="Y82" s="117">
        <f t="shared" si="28"/>
        <v>0</v>
      </c>
      <c r="Z82" s="117">
        <f t="shared" si="28"/>
        <v>0</v>
      </c>
      <c r="AA82" s="117">
        <f t="shared" si="28"/>
        <v>0</v>
      </c>
      <c r="AB82" s="117">
        <f t="shared" si="28"/>
        <v>0</v>
      </c>
      <c r="AC82" s="117">
        <f t="shared" si="28"/>
        <v>0</v>
      </c>
      <c r="AD82" s="117">
        <f t="shared" si="28"/>
        <v>0</v>
      </c>
      <c r="AE82" s="117">
        <f t="shared" si="28"/>
        <v>0</v>
      </c>
      <c r="AF82" s="117">
        <f t="shared" si="28"/>
        <v>0</v>
      </c>
      <c r="AG82" s="117">
        <f t="shared" si="28"/>
        <v>0</v>
      </c>
      <c r="AH82" s="117">
        <f t="shared" si="28"/>
        <v>0</v>
      </c>
      <c r="AI82" s="117">
        <f t="shared" si="28"/>
        <v>0</v>
      </c>
      <c r="AJ82" s="117">
        <f t="shared" si="24"/>
        <v>0</v>
      </c>
    </row>
    <row r="83" spans="1:36" ht="18" customHeight="1">
      <c r="A83" s="31"/>
      <c r="B83" s="2" t="s">
        <v>111</v>
      </c>
      <c r="C83" s="1"/>
      <c r="D83" s="1"/>
      <c r="E83" s="339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96">
        <f t="shared" si="24"/>
        <v>0</v>
      </c>
    </row>
    <row r="84" spans="1:36" ht="18" customHeight="1">
      <c r="A84" s="31"/>
      <c r="B84" s="11" t="s">
        <v>112</v>
      </c>
      <c r="C84" s="10"/>
      <c r="D84" s="10"/>
      <c r="E84" s="9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20">
        <f t="shared" si="24"/>
        <v>0</v>
      </c>
    </row>
    <row r="85" spans="1:36" ht="18" customHeight="1">
      <c r="A85" s="31"/>
      <c r="B85" s="11" t="s">
        <v>113</v>
      </c>
      <c r="C85" s="10"/>
      <c r="D85" s="10"/>
      <c r="E85" s="9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0">
        <f t="shared" si="24"/>
        <v>0</v>
      </c>
    </row>
    <row r="86" spans="1:36" ht="18" customHeight="1">
      <c r="A86" s="31"/>
      <c r="B86" s="11" t="s">
        <v>114</v>
      </c>
      <c r="C86" s="10"/>
      <c r="D86" s="10"/>
      <c r="E86" s="9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0">
        <f t="shared" si="24"/>
        <v>0</v>
      </c>
    </row>
    <row r="87" spans="1:36" ht="18" customHeight="1">
      <c r="A87" s="31"/>
      <c r="B87" s="11" t="s">
        <v>115</v>
      </c>
      <c r="C87" s="10"/>
      <c r="D87" s="10"/>
      <c r="E87" s="9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100">
        <f t="shared" si="24"/>
        <v>0</v>
      </c>
    </row>
    <row r="88" spans="1:36">
      <c r="A88" s="31"/>
      <c r="B88" s="97" t="s">
        <v>35</v>
      </c>
      <c r="C88" s="98"/>
      <c r="D88" s="101"/>
      <c r="E88" s="102"/>
      <c r="F88" s="104">
        <f t="shared" ref="F88:AI88" si="29">SUM(F89:F91)</f>
        <v>0</v>
      </c>
      <c r="G88" s="104">
        <f t="shared" si="29"/>
        <v>0</v>
      </c>
      <c r="H88" s="104">
        <f t="shared" si="29"/>
        <v>0</v>
      </c>
      <c r="I88" s="104">
        <f t="shared" si="29"/>
        <v>0</v>
      </c>
      <c r="J88" s="104">
        <f t="shared" si="29"/>
        <v>0</v>
      </c>
      <c r="K88" s="104">
        <f t="shared" si="29"/>
        <v>0</v>
      </c>
      <c r="L88" s="104">
        <f t="shared" si="29"/>
        <v>0</v>
      </c>
      <c r="M88" s="104">
        <f t="shared" si="29"/>
        <v>0</v>
      </c>
      <c r="N88" s="104">
        <f t="shared" si="29"/>
        <v>0</v>
      </c>
      <c r="O88" s="104">
        <f t="shared" si="29"/>
        <v>0</v>
      </c>
      <c r="P88" s="104">
        <f t="shared" si="29"/>
        <v>0</v>
      </c>
      <c r="Q88" s="104">
        <f t="shared" si="29"/>
        <v>0</v>
      </c>
      <c r="R88" s="104">
        <f t="shared" si="29"/>
        <v>0</v>
      </c>
      <c r="S88" s="104">
        <f t="shared" si="29"/>
        <v>0</v>
      </c>
      <c r="T88" s="104">
        <f t="shared" si="29"/>
        <v>0</v>
      </c>
      <c r="U88" s="104">
        <f t="shared" si="29"/>
        <v>0</v>
      </c>
      <c r="V88" s="104">
        <f t="shared" si="29"/>
        <v>0</v>
      </c>
      <c r="W88" s="104">
        <f t="shared" si="29"/>
        <v>0</v>
      </c>
      <c r="X88" s="104">
        <f t="shared" si="29"/>
        <v>0</v>
      </c>
      <c r="Y88" s="104">
        <f t="shared" si="29"/>
        <v>0</v>
      </c>
      <c r="Z88" s="104">
        <f t="shared" si="29"/>
        <v>0</v>
      </c>
      <c r="AA88" s="104">
        <f t="shared" si="29"/>
        <v>0</v>
      </c>
      <c r="AB88" s="104">
        <f t="shared" si="29"/>
        <v>0</v>
      </c>
      <c r="AC88" s="104">
        <f t="shared" si="29"/>
        <v>0</v>
      </c>
      <c r="AD88" s="104">
        <f t="shared" si="29"/>
        <v>0</v>
      </c>
      <c r="AE88" s="104">
        <f t="shared" si="29"/>
        <v>0</v>
      </c>
      <c r="AF88" s="104">
        <f t="shared" si="29"/>
        <v>0</v>
      </c>
      <c r="AG88" s="104">
        <f t="shared" si="29"/>
        <v>0</v>
      </c>
      <c r="AH88" s="104">
        <f t="shared" si="29"/>
        <v>0</v>
      </c>
      <c r="AI88" s="104">
        <f t="shared" si="29"/>
        <v>0</v>
      </c>
      <c r="AJ88" s="268">
        <f t="shared" si="24"/>
        <v>0</v>
      </c>
    </row>
    <row r="89" spans="1:36">
      <c r="A89" s="31"/>
      <c r="B89" s="97"/>
      <c r="C89" s="105"/>
      <c r="D89" s="106"/>
      <c r="E89" s="107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20">
        <f t="shared" si="24"/>
        <v>0</v>
      </c>
    </row>
    <row r="90" spans="1:36">
      <c r="A90" s="31"/>
      <c r="B90" s="97"/>
      <c r="C90" s="109"/>
      <c r="D90" s="110"/>
      <c r="E90" s="111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0">
        <f t="shared" si="24"/>
        <v>0</v>
      </c>
    </row>
    <row r="91" spans="1:36">
      <c r="A91" s="31"/>
      <c r="B91" s="97"/>
      <c r="C91" s="112"/>
      <c r="D91" s="113"/>
      <c r="E91" s="111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0">
        <f t="shared" si="24"/>
        <v>0</v>
      </c>
    </row>
    <row r="92" spans="1:36">
      <c r="A92" s="114" t="s">
        <v>37</v>
      </c>
      <c r="B92" s="115"/>
      <c r="C92" s="115"/>
      <c r="D92" s="115"/>
      <c r="E92" s="116"/>
      <c r="F92" s="117">
        <f t="shared" ref="F92:AI92" si="30">SUM(F93:F95)</f>
        <v>0</v>
      </c>
      <c r="G92" s="117">
        <f t="shared" si="30"/>
        <v>0</v>
      </c>
      <c r="H92" s="117">
        <f t="shared" si="30"/>
        <v>0</v>
      </c>
      <c r="I92" s="117">
        <f t="shared" si="30"/>
        <v>0</v>
      </c>
      <c r="J92" s="117">
        <f t="shared" si="30"/>
        <v>0</v>
      </c>
      <c r="K92" s="117">
        <f t="shared" si="30"/>
        <v>0</v>
      </c>
      <c r="L92" s="117">
        <f t="shared" si="30"/>
        <v>0</v>
      </c>
      <c r="M92" s="117">
        <f t="shared" si="30"/>
        <v>0</v>
      </c>
      <c r="N92" s="117">
        <f t="shared" si="30"/>
        <v>0</v>
      </c>
      <c r="O92" s="117">
        <f t="shared" si="30"/>
        <v>0</v>
      </c>
      <c r="P92" s="117">
        <f t="shared" si="30"/>
        <v>0</v>
      </c>
      <c r="Q92" s="117">
        <f t="shared" si="30"/>
        <v>0</v>
      </c>
      <c r="R92" s="117">
        <f t="shared" si="30"/>
        <v>0</v>
      </c>
      <c r="S92" s="117">
        <f t="shared" si="30"/>
        <v>0</v>
      </c>
      <c r="T92" s="117">
        <f t="shared" si="30"/>
        <v>0</v>
      </c>
      <c r="U92" s="117">
        <f t="shared" si="30"/>
        <v>0</v>
      </c>
      <c r="V92" s="117">
        <f t="shared" si="30"/>
        <v>0</v>
      </c>
      <c r="W92" s="117">
        <f t="shared" si="30"/>
        <v>0</v>
      </c>
      <c r="X92" s="117">
        <f t="shared" si="30"/>
        <v>0</v>
      </c>
      <c r="Y92" s="117">
        <f t="shared" si="30"/>
        <v>0</v>
      </c>
      <c r="Z92" s="117">
        <f t="shared" si="30"/>
        <v>0</v>
      </c>
      <c r="AA92" s="117">
        <f t="shared" si="30"/>
        <v>0</v>
      </c>
      <c r="AB92" s="117">
        <f t="shared" si="30"/>
        <v>0</v>
      </c>
      <c r="AC92" s="117">
        <f t="shared" si="30"/>
        <v>0</v>
      </c>
      <c r="AD92" s="117">
        <f t="shared" si="30"/>
        <v>0</v>
      </c>
      <c r="AE92" s="117">
        <f t="shared" si="30"/>
        <v>0</v>
      </c>
      <c r="AF92" s="117">
        <f t="shared" si="30"/>
        <v>0</v>
      </c>
      <c r="AG92" s="117">
        <f t="shared" si="30"/>
        <v>0</v>
      </c>
      <c r="AH92" s="117">
        <f t="shared" si="30"/>
        <v>0</v>
      </c>
      <c r="AI92" s="117">
        <f t="shared" si="30"/>
        <v>0</v>
      </c>
      <c r="AJ92" s="117">
        <f t="shared" si="24"/>
        <v>0</v>
      </c>
    </row>
    <row r="93" spans="1:36">
      <c r="A93" s="31"/>
      <c r="B93" s="121" t="s">
        <v>116</v>
      </c>
      <c r="C93" s="94"/>
      <c r="D93" s="94"/>
      <c r="E93" s="95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96">
        <f t="shared" si="24"/>
        <v>0</v>
      </c>
    </row>
    <row r="94" spans="1:36">
      <c r="A94" s="31"/>
      <c r="B94" s="122" t="s">
        <v>117</v>
      </c>
      <c r="C94" s="98"/>
      <c r="D94" s="98"/>
      <c r="E94" s="99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0">
        <f t="shared" si="24"/>
        <v>0</v>
      </c>
    </row>
    <row r="95" spans="1:36">
      <c r="A95" s="31"/>
      <c r="B95" s="97" t="s">
        <v>35</v>
      </c>
      <c r="C95" s="98"/>
      <c r="D95" s="101"/>
      <c r="E95" s="102"/>
      <c r="F95" s="104">
        <f>SUM(F96:F98)</f>
        <v>0</v>
      </c>
      <c r="G95" s="104">
        <f t="shared" ref="G95:AI95" si="31">SUM(G96:G98)</f>
        <v>0</v>
      </c>
      <c r="H95" s="104">
        <f t="shared" si="31"/>
        <v>0</v>
      </c>
      <c r="I95" s="104">
        <f t="shared" si="31"/>
        <v>0</v>
      </c>
      <c r="J95" s="104">
        <f t="shared" si="31"/>
        <v>0</v>
      </c>
      <c r="K95" s="104">
        <f t="shared" si="31"/>
        <v>0</v>
      </c>
      <c r="L95" s="104">
        <f t="shared" si="31"/>
        <v>0</v>
      </c>
      <c r="M95" s="104">
        <f t="shared" si="31"/>
        <v>0</v>
      </c>
      <c r="N95" s="104">
        <f t="shared" si="31"/>
        <v>0</v>
      </c>
      <c r="O95" s="104">
        <f t="shared" si="31"/>
        <v>0</v>
      </c>
      <c r="P95" s="104">
        <f t="shared" si="31"/>
        <v>0</v>
      </c>
      <c r="Q95" s="104">
        <f t="shared" si="31"/>
        <v>0</v>
      </c>
      <c r="R95" s="104">
        <f t="shared" si="31"/>
        <v>0</v>
      </c>
      <c r="S95" s="104">
        <f t="shared" si="31"/>
        <v>0</v>
      </c>
      <c r="T95" s="104">
        <f t="shared" si="31"/>
        <v>0</v>
      </c>
      <c r="U95" s="104">
        <f t="shared" si="31"/>
        <v>0</v>
      </c>
      <c r="V95" s="104">
        <f t="shared" si="31"/>
        <v>0</v>
      </c>
      <c r="W95" s="104">
        <f t="shared" si="31"/>
        <v>0</v>
      </c>
      <c r="X95" s="104">
        <f t="shared" si="31"/>
        <v>0</v>
      </c>
      <c r="Y95" s="104">
        <f t="shared" si="31"/>
        <v>0</v>
      </c>
      <c r="Z95" s="104">
        <f t="shared" si="31"/>
        <v>0</v>
      </c>
      <c r="AA95" s="104">
        <f t="shared" si="31"/>
        <v>0</v>
      </c>
      <c r="AB95" s="104">
        <f t="shared" si="31"/>
        <v>0</v>
      </c>
      <c r="AC95" s="104">
        <f t="shared" si="31"/>
        <v>0</v>
      </c>
      <c r="AD95" s="104">
        <f t="shared" si="31"/>
        <v>0</v>
      </c>
      <c r="AE95" s="104">
        <f t="shared" si="31"/>
        <v>0</v>
      </c>
      <c r="AF95" s="104">
        <f t="shared" si="31"/>
        <v>0</v>
      </c>
      <c r="AG95" s="104">
        <f t="shared" si="31"/>
        <v>0</v>
      </c>
      <c r="AH95" s="104">
        <f t="shared" si="31"/>
        <v>0</v>
      </c>
      <c r="AI95" s="104">
        <f t="shared" si="31"/>
        <v>0</v>
      </c>
      <c r="AJ95" s="268">
        <f t="shared" si="24"/>
        <v>0</v>
      </c>
    </row>
    <row r="96" spans="1:36">
      <c r="A96" s="31"/>
      <c r="B96" s="97"/>
      <c r="C96" s="105"/>
      <c r="D96" s="106"/>
      <c r="E96" s="107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20">
        <f t="shared" si="24"/>
        <v>0</v>
      </c>
    </row>
    <row r="97" spans="1:36">
      <c r="A97" s="31"/>
      <c r="B97" s="97"/>
      <c r="C97" s="109"/>
      <c r="D97" s="110"/>
      <c r="E97" s="111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0">
        <f t="shared" si="24"/>
        <v>0</v>
      </c>
    </row>
    <row r="98" spans="1:36">
      <c r="A98" s="31"/>
      <c r="B98" s="97"/>
      <c r="C98" s="112"/>
      <c r="D98" s="113"/>
      <c r="E98" s="111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0">
        <f t="shared" si="24"/>
        <v>0</v>
      </c>
    </row>
    <row r="99" spans="1:36">
      <c r="A99" s="123" t="s">
        <v>38</v>
      </c>
      <c r="B99" s="124"/>
      <c r="C99" s="124"/>
      <c r="D99" s="124"/>
      <c r="E99" s="125"/>
      <c r="F99" s="117">
        <f t="shared" ref="F99:AI99" si="32">SUM(F71,F82,F92)</f>
        <v>0</v>
      </c>
      <c r="G99" s="117">
        <f t="shared" si="32"/>
        <v>0</v>
      </c>
      <c r="H99" s="117">
        <f t="shared" si="32"/>
        <v>0</v>
      </c>
      <c r="I99" s="117">
        <f t="shared" si="32"/>
        <v>0</v>
      </c>
      <c r="J99" s="117">
        <f t="shared" si="32"/>
        <v>0</v>
      </c>
      <c r="K99" s="117">
        <f t="shared" si="32"/>
        <v>0</v>
      </c>
      <c r="L99" s="117">
        <f t="shared" si="32"/>
        <v>0</v>
      </c>
      <c r="M99" s="117">
        <f t="shared" si="32"/>
        <v>0</v>
      </c>
      <c r="N99" s="117">
        <f t="shared" si="32"/>
        <v>0</v>
      </c>
      <c r="O99" s="117">
        <f t="shared" si="32"/>
        <v>0</v>
      </c>
      <c r="P99" s="117">
        <f t="shared" si="32"/>
        <v>0</v>
      </c>
      <c r="Q99" s="117">
        <f t="shared" si="32"/>
        <v>0</v>
      </c>
      <c r="R99" s="117">
        <f t="shared" si="32"/>
        <v>0</v>
      </c>
      <c r="S99" s="117">
        <f t="shared" si="32"/>
        <v>0</v>
      </c>
      <c r="T99" s="117">
        <f t="shared" si="32"/>
        <v>0</v>
      </c>
      <c r="U99" s="117">
        <f t="shared" si="32"/>
        <v>0</v>
      </c>
      <c r="V99" s="117">
        <f t="shared" si="32"/>
        <v>0</v>
      </c>
      <c r="W99" s="117">
        <f t="shared" si="32"/>
        <v>0</v>
      </c>
      <c r="X99" s="117">
        <f t="shared" si="32"/>
        <v>0</v>
      </c>
      <c r="Y99" s="117">
        <f t="shared" si="32"/>
        <v>0</v>
      </c>
      <c r="Z99" s="117">
        <f t="shared" si="32"/>
        <v>0</v>
      </c>
      <c r="AA99" s="117">
        <f t="shared" si="32"/>
        <v>0</v>
      </c>
      <c r="AB99" s="117">
        <f t="shared" si="32"/>
        <v>0</v>
      </c>
      <c r="AC99" s="117">
        <f t="shared" si="32"/>
        <v>0</v>
      </c>
      <c r="AD99" s="117">
        <f t="shared" si="32"/>
        <v>0</v>
      </c>
      <c r="AE99" s="117">
        <f t="shared" si="32"/>
        <v>0</v>
      </c>
      <c r="AF99" s="117">
        <f t="shared" si="32"/>
        <v>0</v>
      </c>
      <c r="AG99" s="117">
        <f t="shared" si="32"/>
        <v>0</v>
      </c>
      <c r="AH99" s="117">
        <f t="shared" si="32"/>
        <v>0</v>
      </c>
      <c r="AI99" s="117">
        <f t="shared" si="32"/>
        <v>0</v>
      </c>
      <c r="AJ99" s="117">
        <f t="shared" si="24"/>
        <v>0</v>
      </c>
    </row>
    <row r="100" spans="1:36">
      <c r="A100" s="123" t="s">
        <v>118</v>
      </c>
      <c r="B100" s="124"/>
      <c r="C100" s="124"/>
      <c r="D100" s="124"/>
      <c r="E100" s="125"/>
      <c r="F100" s="117">
        <v>0</v>
      </c>
      <c r="G100" s="117">
        <f>+F101</f>
        <v>0</v>
      </c>
      <c r="H100" s="117">
        <f t="shared" ref="H100:AI100" si="33">+G101</f>
        <v>0</v>
      </c>
      <c r="I100" s="117">
        <f t="shared" si="33"/>
        <v>0</v>
      </c>
      <c r="J100" s="117">
        <f t="shared" si="33"/>
        <v>0</v>
      </c>
      <c r="K100" s="117">
        <f t="shared" si="33"/>
        <v>0</v>
      </c>
      <c r="L100" s="117">
        <f t="shared" si="33"/>
        <v>0</v>
      </c>
      <c r="M100" s="117">
        <f t="shared" si="33"/>
        <v>0</v>
      </c>
      <c r="N100" s="117">
        <f t="shared" si="33"/>
        <v>0</v>
      </c>
      <c r="O100" s="117">
        <f t="shared" si="33"/>
        <v>0</v>
      </c>
      <c r="P100" s="117">
        <f t="shared" si="33"/>
        <v>0</v>
      </c>
      <c r="Q100" s="117">
        <f t="shared" si="33"/>
        <v>0</v>
      </c>
      <c r="R100" s="117">
        <f t="shared" si="33"/>
        <v>0</v>
      </c>
      <c r="S100" s="117">
        <f t="shared" si="33"/>
        <v>0</v>
      </c>
      <c r="T100" s="117">
        <f t="shared" si="33"/>
        <v>0</v>
      </c>
      <c r="U100" s="117">
        <f t="shared" si="33"/>
        <v>0</v>
      </c>
      <c r="V100" s="117">
        <f t="shared" si="33"/>
        <v>0</v>
      </c>
      <c r="W100" s="117">
        <f t="shared" si="33"/>
        <v>0</v>
      </c>
      <c r="X100" s="117">
        <f t="shared" si="33"/>
        <v>0</v>
      </c>
      <c r="Y100" s="117">
        <f t="shared" si="33"/>
        <v>0</v>
      </c>
      <c r="Z100" s="117">
        <f t="shared" si="33"/>
        <v>0</v>
      </c>
      <c r="AA100" s="117">
        <f t="shared" si="33"/>
        <v>0</v>
      </c>
      <c r="AB100" s="117">
        <f t="shared" si="33"/>
        <v>0</v>
      </c>
      <c r="AC100" s="117">
        <f t="shared" si="33"/>
        <v>0</v>
      </c>
      <c r="AD100" s="117">
        <f t="shared" si="33"/>
        <v>0</v>
      </c>
      <c r="AE100" s="117">
        <f t="shared" si="33"/>
        <v>0</v>
      </c>
      <c r="AF100" s="117">
        <f t="shared" si="33"/>
        <v>0</v>
      </c>
      <c r="AG100" s="117">
        <f t="shared" si="33"/>
        <v>0</v>
      </c>
      <c r="AH100" s="117">
        <f t="shared" si="33"/>
        <v>0</v>
      </c>
      <c r="AI100" s="117">
        <f t="shared" si="33"/>
        <v>0</v>
      </c>
      <c r="AJ100" s="117">
        <f t="shared" si="24"/>
        <v>0</v>
      </c>
    </row>
    <row r="101" spans="1:36">
      <c r="A101" s="123" t="s">
        <v>119</v>
      </c>
      <c r="B101" s="124"/>
      <c r="C101" s="124"/>
      <c r="D101" s="124"/>
      <c r="E101" s="125"/>
      <c r="F101" s="117">
        <f>+F99+F100</f>
        <v>0</v>
      </c>
      <c r="G101" s="117">
        <f>+G99+G100</f>
        <v>0</v>
      </c>
      <c r="H101" s="117">
        <f t="shared" ref="H101:AI101" si="34">+H99+H100</f>
        <v>0</v>
      </c>
      <c r="I101" s="117">
        <f t="shared" si="34"/>
        <v>0</v>
      </c>
      <c r="J101" s="117">
        <f t="shared" si="34"/>
        <v>0</v>
      </c>
      <c r="K101" s="117">
        <f t="shared" si="34"/>
        <v>0</v>
      </c>
      <c r="L101" s="117">
        <f t="shared" si="34"/>
        <v>0</v>
      </c>
      <c r="M101" s="117">
        <f t="shared" si="34"/>
        <v>0</v>
      </c>
      <c r="N101" s="117">
        <f t="shared" si="34"/>
        <v>0</v>
      </c>
      <c r="O101" s="117">
        <f t="shared" si="34"/>
        <v>0</v>
      </c>
      <c r="P101" s="117">
        <f t="shared" si="34"/>
        <v>0</v>
      </c>
      <c r="Q101" s="117">
        <f t="shared" si="34"/>
        <v>0</v>
      </c>
      <c r="R101" s="117">
        <f t="shared" si="34"/>
        <v>0</v>
      </c>
      <c r="S101" s="117">
        <f t="shared" si="34"/>
        <v>0</v>
      </c>
      <c r="T101" s="117">
        <f t="shared" si="34"/>
        <v>0</v>
      </c>
      <c r="U101" s="117">
        <f t="shared" si="34"/>
        <v>0</v>
      </c>
      <c r="V101" s="117">
        <f t="shared" si="34"/>
        <v>0</v>
      </c>
      <c r="W101" s="117">
        <f t="shared" si="34"/>
        <v>0</v>
      </c>
      <c r="X101" s="117">
        <f t="shared" si="34"/>
        <v>0</v>
      </c>
      <c r="Y101" s="117">
        <f t="shared" si="34"/>
        <v>0</v>
      </c>
      <c r="Z101" s="117">
        <f t="shared" si="34"/>
        <v>0</v>
      </c>
      <c r="AA101" s="117">
        <f t="shared" si="34"/>
        <v>0</v>
      </c>
      <c r="AB101" s="117">
        <f t="shared" si="34"/>
        <v>0</v>
      </c>
      <c r="AC101" s="117">
        <f t="shared" si="34"/>
        <v>0</v>
      </c>
      <c r="AD101" s="117">
        <f t="shared" si="34"/>
        <v>0</v>
      </c>
      <c r="AE101" s="117">
        <f t="shared" si="34"/>
        <v>0</v>
      </c>
      <c r="AF101" s="117">
        <f t="shared" si="34"/>
        <v>0</v>
      </c>
      <c r="AG101" s="117">
        <f t="shared" si="34"/>
        <v>0</v>
      </c>
      <c r="AH101" s="117">
        <f t="shared" si="34"/>
        <v>0</v>
      </c>
      <c r="AI101" s="117">
        <f t="shared" si="34"/>
        <v>0</v>
      </c>
      <c r="AJ101" s="117">
        <f t="shared" si="24"/>
        <v>0</v>
      </c>
    </row>
    <row r="104" spans="1:36">
      <c r="A104" s="15" t="s">
        <v>74</v>
      </c>
      <c r="AJ104" s="302" t="s">
        <v>82</v>
      </c>
    </row>
    <row r="105" spans="1:36">
      <c r="A105" s="16" t="s">
        <v>16</v>
      </c>
      <c r="B105" s="17"/>
      <c r="C105" s="17"/>
      <c r="D105" s="17"/>
      <c r="E105" s="18"/>
      <c r="F105" s="19" t="s">
        <v>39</v>
      </c>
      <c r="G105" s="19" t="s">
        <v>40</v>
      </c>
      <c r="H105" s="19" t="s">
        <v>0</v>
      </c>
      <c r="I105" s="19" t="s">
        <v>1</v>
      </c>
      <c r="J105" s="19" t="s">
        <v>2</v>
      </c>
      <c r="K105" s="19" t="s">
        <v>3</v>
      </c>
      <c r="L105" s="19" t="s">
        <v>4</v>
      </c>
      <c r="M105" s="19" t="s">
        <v>5</v>
      </c>
      <c r="N105" s="19" t="s">
        <v>6</v>
      </c>
      <c r="O105" s="19" t="s">
        <v>7</v>
      </c>
      <c r="P105" s="19" t="s">
        <v>8</v>
      </c>
      <c r="Q105" s="19" t="s">
        <v>9</v>
      </c>
      <c r="R105" s="19" t="s">
        <v>10</v>
      </c>
      <c r="S105" s="19" t="s">
        <v>11</v>
      </c>
      <c r="T105" s="19" t="s">
        <v>12</v>
      </c>
      <c r="U105" s="19" t="s">
        <v>13</v>
      </c>
      <c r="V105" s="19" t="s">
        <v>14</v>
      </c>
      <c r="W105" s="19" t="s">
        <v>41</v>
      </c>
      <c r="X105" s="19" t="s">
        <v>42</v>
      </c>
      <c r="Y105" s="19" t="s">
        <v>43</v>
      </c>
      <c r="Z105" s="19" t="s">
        <v>44</v>
      </c>
      <c r="AA105" s="19" t="s">
        <v>45</v>
      </c>
      <c r="AB105" s="19" t="s">
        <v>46</v>
      </c>
      <c r="AC105" s="19" t="s">
        <v>47</v>
      </c>
      <c r="AD105" s="19" t="s">
        <v>48</v>
      </c>
      <c r="AE105" s="19" t="s">
        <v>49</v>
      </c>
      <c r="AF105" s="19" t="s">
        <v>50</v>
      </c>
      <c r="AG105" s="19" t="s">
        <v>51</v>
      </c>
      <c r="AH105" s="19" t="s">
        <v>52</v>
      </c>
      <c r="AI105" s="19" t="s">
        <v>53</v>
      </c>
      <c r="AJ105" s="20"/>
    </row>
    <row r="106" spans="1:36" ht="14.4" thickBot="1">
      <c r="A106" s="21"/>
      <c r="B106" s="22"/>
      <c r="C106" s="22"/>
      <c r="D106" s="22"/>
      <c r="E106" s="23"/>
      <c r="F106" s="24">
        <v>2026</v>
      </c>
      <c r="G106" s="24">
        <f>+F106+1</f>
        <v>2027</v>
      </c>
      <c r="H106" s="24">
        <f>G106+1</f>
        <v>2028</v>
      </c>
      <c r="I106" s="24">
        <f t="shared" ref="I106:AI106" si="35">H106+1</f>
        <v>2029</v>
      </c>
      <c r="J106" s="24">
        <f t="shared" si="35"/>
        <v>2030</v>
      </c>
      <c r="K106" s="24">
        <f t="shared" si="35"/>
        <v>2031</v>
      </c>
      <c r="L106" s="24">
        <f t="shared" si="35"/>
        <v>2032</v>
      </c>
      <c r="M106" s="24">
        <f t="shared" si="35"/>
        <v>2033</v>
      </c>
      <c r="N106" s="24">
        <f t="shared" si="35"/>
        <v>2034</v>
      </c>
      <c r="O106" s="24">
        <f t="shared" si="35"/>
        <v>2035</v>
      </c>
      <c r="P106" s="24">
        <f t="shared" si="35"/>
        <v>2036</v>
      </c>
      <c r="Q106" s="24">
        <f t="shared" si="35"/>
        <v>2037</v>
      </c>
      <c r="R106" s="24">
        <f t="shared" si="35"/>
        <v>2038</v>
      </c>
      <c r="S106" s="24">
        <f t="shared" si="35"/>
        <v>2039</v>
      </c>
      <c r="T106" s="24">
        <f t="shared" si="35"/>
        <v>2040</v>
      </c>
      <c r="U106" s="24">
        <f t="shared" si="35"/>
        <v>2041</v>
      </c>
      <c r="V106" s="24">
        <f t="shared" si="35"/>
        <v>2042</v>
      </c>
      <c r="W106" s="24">
        <f t="shared" si="35"/>
        <v>2043</v>
      </c>
      <c r="X106" s="24">
        <f t="shared" si="35"/>
        <v>2044</v>
      </c>
      <c r="Y106" s="24">
        <f t="shared" si="35"/>
        <v>2045</v>
      </c>
      <c r="Z106" s="24">
        <f t="shared" si="35"/>
        <v>2046</v>
      </c>
      <c r="AA106" s="24">
        <f t="shared" si="35"/>
        <v>2047</v>
      </c>
      <c r="AB106" s="24">
        <f t="shared" si="35"/>
        <v>2048</v>
      </c>
      <c r="AC106" s="24">
        <f t="shared" si="35"/>
        <v>2049</v>
      </c>
      <c r="AD106" s="24">
        <f t="shared" si="35"/>
        <v>2050</v>
      </c>
      <c r="AE106" s="24">
        <f t="shared" si="35"/>
        <v>2051</v>
      </c>
      <c r="AF106" s="24">
        <f t="shared" si="35"/>
        <v>2052</v>
      </c>
      <c r="AG106" s="24">
        <f t="shared" si="35"/>
        <v>2053</v>
      </c>
      <c r="AH106" s="24">
        <f t="shared" si="35"/>
        <v>2054</v>
      </c>
      <c r="AI106" s="24">
        <f t="shared" si="35"/>
        <v>2055</v>
      </c>
      <c r="AJ106" s="25" t="s">
        <v>17</v>
      </c>
    </row>
    <row r="107" spans="1:36" ht="14.4" thickTop="1">
      <c r="A107" s="26" t="s">
        <v>75</v>
      </c>
      <c r="B107" s="27"/>
      <c r="C107" s="27"/>
      <c r="D107" s="27"/>
      <c r="E107" s="28"/>
      <c r="F107" s="29">
        <f>F108+F109+F112+F113</f>
        <v>0</v>
      </c>
      <c r="G107" s="29">
        <f t="shared" ref="G107:AI107" si="36">G108+G109+G112+G113</f>
        <v>0</v>
      </c>
      <c r="H107" s="29">
        <f t="shared" si="36"/>
        <v>0</v>
      </c>
      <c r="I107" s="29">
        <f t="shared" si="36"/>
        <v>0</v>
      </c>
      <c r="J107" s="29">
        <f t="shared" si="36"/>
        <v>0</v>
      </c>
      <c r="K107" s="29">
        <f t="shared" si="36"/>
        <v>0</v>
      </c>
      <c r="L107" s="29">
        <f t="shared" si="36"/>
        <v>0</v>
      </c>
      <c r="M107" s="29">
        <f t="shared" si="36"/>
        <v>0</v>
      </c>
      <c r="N107" s="29">
        <f t="shared" si="36"/>
        <v>0</v>
      </c>
      <c r="O107" s="29">
        <f t="shared" si="36"/>
        <v>0</v>
      </c>
      <c r="P107" s="29">
        <f t="shared" si="36"/>
        <v>0</v>
      </c>
      <c r="Q107" s="29">
        <f t="shared" si="36"/>
        <v>0</v>
      </c>
      <c r="R107" s="29">
        <f t="shared" si="36"/>
        <v>0</v>
      </c>
      <c r="S107" s="29">
        <f t="shared" si="36"/>
        <v>0</v>
      </c>
      <c r="T107" s="29">
        <f t="shared" si="36"/>
        <v>0</v>
      </c>
      <c r="U107" s="29">
        <f t="shared" si="36"/>
        <v>0</v>
      </c>
      <c r="V107" s="29">
        <f t="shared" si="36"/>
        <v>0</v>
      </c>
      <c r="W107" s="29">
        <f t="shared" si="36"/>
        <v>0</v>
      </c>
      <c r="X107" s="29">
        <f t="shared" si="36"/>
        <v>0</v>
      </c>
      <c r="Y107" s="29">
        <f t="shared" si="36"/>
        <v>0</v>
      </c>
      <c r="Z107" s="29">
        <f t="shared" si="36"/>
        <v>0</v>
      </c>
      <c r="AA107" s="29">
        <f t="shared" si="36"/>
        <v>0</v>
      </c>
      <c r="AB107" s="29">
        <f t="shared" si="36"/>
        <v>0</v>
      </c>
      <c r="AC107" s="29">
        <f t="shared" si="36"/>
        <v>0</v>
      </c>
      <c r="AD107" s="29">
        <f t="shared" si="36"/>
        <v>0</v>
      </c>
      <c r="AE107" s="29">
        <f t="shared" si="36"/>
        <v>0</v>
      </c>
      <c r="AF107" s="29">
        <f t="shared" si="36"/>
        <v>0</v>
      </c>
      <c r="AG107" s="29">
        <f t="shared" si="36"/>
        <v>0</v>
      </c>
      <c r="AH107" s="29">
        <f t="shared" si="36"/>
        <v>0</v>
      </c>
      <c r="AI107" s="29">
        <f t="shared" si="36"/>
        <v>0</v>
      </c>
      <c r="AJ107" s="30">
        <f>SUM(F107:AI107)</f>
        <v>0</v>
      </c>
    </row>
    <row r="108" spans="1:36">
      <c r="A108" s="31"/>
      <c r="B108" s="121" t="s">
        <v>76</v>
      </c>
      <c r="C108" s="94"/>
      <c r="D108" s="94"/>
      <c r="E108" s="95"/>
      <c r="F108" s="145">
        <f>F101</f>
        <v>0</v>
      </c>
      <c r="G108" s="145">
        <f t="shared" ref="G108:AI108" si="37">G101</f>
        <v>0</v>
      </c>
      <c r="H108" s="145">
        <f t="shared" si="37"/>
        <v>0</v>
      </c>
      <c r="I108" s="145">
        <f t="shared" si="37"/>
        <v>0</v>
      </c>
      <c r="J108" s="145">
        <f t="shared" si="37"/>
        <v>0</v>
      </c>
      <c r="K108" s="145">
        <f t="shared" si="37"/>
        <v>0</v>
      </c>
      <c r="L108" s="145">
        <f t="shared" si="37"/>
        <v>0</v>
      </c>
      <c r="M108" s="145">
        <f t="shared" si="37"/>
        <v>0</v>
      </c>
      <c r="N108" s="145">
        <f t="shared" si="37"/>
        <v>0</v>
      </c>
      <c r="O108" s="145">
        <f t="shared" si="37"/>
        <v>0</v>
      </c>
      <c r="P108" s="145">
        <f t="shared" si="37"/>
        <v>0</v>
      </c>
      <c r="Q108" s="145">
        <f t="shared" si="37"/>
        <v>0</v>
      </c>
      <c r="R108" s="145">
        <f t="shared" si="37"/>
        <v>0</v>
      </c>
      <c r="S108" s="145">
        <f t="shared" si="37"/>
        <v>0</v>
      </c>
      <c r="T108" s="145">
        <f t="shared" si="37"/>
        <v>0</v>
      </c>
      <c r="U108" s="145">
        <f t="shared" si="37"/>
        <v>0</v>
      </c>
      <c r="V108" s="145">
        <f t="shared" si="37"/>
        <v>0</v>
      </c>
      <c r="W108" s="145">
        <f t="shared" si="37"/>
        <v>0</v>
      </c>
      <c r="X108" s="145">
        <f t="shared" si="37"/>
        <v>0</v>
      </c>
      <c r="Y108" s="145">
        <f t="shared" si="37"/>
        <v>0</v>
      </c>
      <c r="Z108" s="145">
        <f t="shared" si="37"/>
        <v>0</v>
      </c>
      <c r="AA108" s="145">
        <f t="shared" si="37"/>
        <v>0</v>
      </c>
      <c r="AB108" s="145">
        <f t="shared" si="37"/>
        <v>0</v>
      </c>
      <c r="AC108" s="145">
        <f t="shared" si="37"/>
        <v>0</v>
      </c>
      <c r="AD108" s="145">
        <f t="shared" si="37"/>
        <v>0</v>
      </c>
      <c r="AE108" s="145">
        <f t="shared" si="37"/>
        <v>0</v>
      </c>
      <c r="AF108" s="145">
        <f t="shared" si="37"/>
        <v>0</v>
      </c>
      <c r="AG108" s="145">
        <f t="shared" si="37"/>
        <v>0</v>
      </c>
      <c r="AH108" s="145">
        <f t="shared" si="37"/>
        <v>0</v>
      </c>
      <c r="AI108" s="145">
        <f t="shared" si="37"/>
        <v>0</v>
      </c>
      <c r="AJ108" s="42">
        <f>SUM(F108:AI108)</f>
        <v>0</v>
      </c>
    </row>
    <row r="109" spans="1:36">
      <c r="A109" s="31"/>
      <c r="B109" s="137" t="s">
        <v>122</v>
      </c>
      <c r="C109" s="98"/>
      <c r="D109" s="98"/>
      <c r="E109" s="99"/>
      <c r="F109" s="144">
        <f>F110-F111</f>
        <v>0</v>
      </c>
      <c r="G109" s="144">
        <f>F109+G110-G111</f>
        <v>0</v>
      </c>
      <c r="H109" s="144">
        <f t="shared" ref="H109:AI109" si="38">G109+H110-H111</f>
        <v>0</v>
      </c>
      <c r="I109" s="144">
        <f t="shared" si="38"/>
        <v>0</v>
      </c>
      <c r="J109" s="144">
        <f t="shared" si="38"/>
        <v>0</v>
      </c>
      <c r="K109" s="144">
        <f t="shared" si="38"/>
        <v>0</v>
      </c>
      <c r="L109" s="144">
        <f t="shared" si="38"/>
        <v>0</v>
      </c>
      <c r="M109" s="144">
        <f t="shared" si="38"/>
        <v>0</v>
      </c>
      <c r="N109" s="144">
        <f t="shared" si="38"/>
        <v>0</v>
      </c>
      <c r="O109" s="144">
        <f t="shared" si="38"/>
        <v>0</v>
      </c>
      <c r="P109" s="144">
        <f t="shared" si="38"/>
        <v>0</v>
      </c>
      <c r="Q109" s="144">
        <f t="shared" si="38"/>
        <v>0</v>
      </c>
      <c r="R109" s="144">
        <f t="shared" si="38"/>
        <v>0</v>
      </c>
      <c r="S109" s="144">
        <f t="shared" si="38"/>
        <v>0</v>
      </c>
      <c r="T109" s="144">
        <f t="shared" si="38"/>
        <v>0</v>
      </c>
      <c r="U109" s="144">
        <f t="shared" si="38"/>
        <v>0</v>
      </c>
      <c r="V109" s="144">
        <f t="shared" si="38"/>
        <v>0</v>
      </c>
      <c r="W109" s="144">
        <f t="shared" si="38"/>
        <v>0</v>
      </c>
      <c r="X109" s="144">
        <f t="shared" si="38"/>
        <v>0</v>
      </c>
      <c r="Y109" s="144">
        <f t="shared" si="38"/>
        <v>0</v>
      </c>
      <c r="Z109" s="144">
        <f t="shared" si="38"/>
        <v>0</v>
      </c>
      <c r="AA109" s="144">
        <f t="shared" si="38"/>
        <v>0</v>
      </c>
      <c r="AB109" s="144">
        <f t="shared" si="38"/>
        <v>0</v>
      </c>
      <c r="AC109" s="144">
        <f t="shared" si="38"/>
        <v>0</v>
      </c>
      <c r="AD109" s="144">
        <f t="shared" si="38"/>
        <v>0</v>
      </c>
      <c r="AE109" s="144">
        <f t="shared" si="38"/>
        <v>0</v>
      </c>
      <c r="AF109" s="144">
        <f t="shared" si="38"/>
        <v>0</v>
      </c>
      <c r="AG109" s="144">
        <f t="shared" si="38"/>
        <v>0</v>
      </c>
      <c r="AH109" s="144">
        <f t="shared" si="38"/>
        <v>0</v>
      </c>
      <c r="AI109" s="144">
        <f t="shared" si="38"/>
        <v>0</v>
      </c>
      <c r="AJ109" s="71">
        <f>SUM(F109:AI109)</f>
        <v>0</v>
      </c>
    </row>
    <row r="110" spans="1:36">
      <c r="A110" s="31"/>
      <c r="B110" s="250"/>
      <c r="C110" s="252" t="s">
        <v>123</v>
      </c>
      <c r="D110" s="98"/>
      <c r="E110" s="99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1"/>
    </row>
    <row r="111" spans="1:36">
      <c r="A111" s="31"/>
      <c r="B111" s="251"/>
      <c r="C111" s="252" t="s">
        <v>124</v>
      </c>
      <c r="D111" s="98"/>
      <c r="E111" s="99"/>
      <c r="F111" s="144">
        <f>F75</f>
        <v>0</v>
      </c>
      <c r="G111" s="144">
        <f t="shared" ref="G111:AI111" si="39">G75</f>
        <v>0</v>
      </c>
      <c r="H111" s="144">
        <f t="shared" si="39"/>
        <v>0</v>
      </c>
      <c r="I111" s="144">
        <f t="shared" si="39"/>
        <v>0</v>
      </c>
      <c r="J111" s="144">
        <f t="shared" si="39"/>
        <v>0</v>
      </c>
      <c r="K111" s="144">
        <f t="shared" si="39"/>
        <v>0</v>
      </c>
      <c r="L111" s="144">
        <f t="shared" si="39"/>
        <v>0</v>
      </c>
      <c r="M111" s="144">
        <f t="shared" si="39"/>
        <v>0</v>
      </c>
      <c r="N111" s="144">
        <f t="shared" si="39"/>
        <v>0</v>
      </c>
      <c r="O111" s="144">
        <f t="shared" si="39"/>
        <v>0</v>
      </c>
      <c r="P111" s="144">
        <f t="shared" si="39"/>
        <v>0</v>
      </c>
      <c r="Q111" s="144">
        <f t="shared" si="39"/>
        <v>0</v>
      </c>
      <c r="R111" s="144">
        <f t="shared" si="39"/>
        <v>0</v>
      </c>
      <c r="S111" s="144">
        <f t="shared" si="39"/>
        <v>0</v>
      </c>
      <c r="T111" s="144">
        <f t="shared" si="39"/>
        <v>0</v>
      </c>
      <c r="U111" s="144">
        <f t="shared" si="39"/>
        <v>0</v>
      </c>
      <c r="V111" s="144">
        <f t="shared" si="39"/>
        <v>0</v>
      </c>
      <c r="W111" s="144">
        <f t="shared" si="39"/>
        <v>0</v>
      </c>
      <c r="X111" s="144">
        <f t="shared" si="39"/>
        <v>0</v>
      </c>
      <c r="Y111" s="144">
        <f t="shared" si="39"/>
        <v>0</v>
      </c>
      <c r="Z111" s="144">
        <f t="shared" si="39"/>
        <v>0</v>
      </c>
      <c r="AA111" s="144">
        <f t="shared" si="39"/>
        <v>0</v>
      </c>
      <c r="AB111" s="144">
        <f t="shared" si="39"/>
        <v>0</v>
      </c>
      <c r="AC111" s="144">
        <f t="shared" si="39"/>
        <v>0</v>
      </c>
      <c r="AD111" s="144">
        <f t="shared" si="39"/>
        <v>0</v>
      </c>
      <c r="AE111" s="144">
        <f t="shared" si="39"/>
        <v>0</v>
      </c>
      <c r="AF111" s="144">
        <f t="shared" si="39"/>
        <v>0</v>
      </c>
      <c r="AG111" s="144">
        <f t="shared" si="39"/>
        <v>0</v>
      </c>
      <c r="AH111" s="144">
        <f t="shared" si="39"/>
        <v>0</v>
      </c>
      <c r="AI111" s="144">
        <f t="shared" si="39"/>
        <v>0</v>
      </c>
      <c r="AJ111" s="71"/>
    </row>
    <row r="112" spans="1:36">
      <c r="A112" s="31"/>
      <c r="B112" s="138" t="s">
        <v>125</v>
      </c>
      <c r="C112" s="98"/>
      <c r="D112" s="101"/>
      <c r="E112" s="102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1">
        <f t="shared" ref="AJ112:AJ125" si="40">SUM(F112:AI112)</f>
        <v>0</v>
      </c>
    </row>
    <row r="113" spans="1:36">
      <c r="A113" s="31"/>
      <c r="B113" s="138" t="s">
        <v>126</v>
      </c>
      <c r="C113" s="98"/>
      <c r="D113" s="101"/>
      <c r="E113" s="102"/>
      <c r="F113" s="144">
        <f>$F$87-SUM($F$74:F74)</f>
        <v>0</v>
      </c>
      <c r="G113" s="144">
        <f>$F$87-SUM($F$74:G74)</f>
        <v>0</v>
      </c>
      <c r="H113" s="144">
        <f>$F$87-SUM($F$74:H74)</f>
        <v>0</v>
      </c>
      <c r="I113" s="144">
        <f>$F$87-SUM($F$74:I74)</f>
        <v>0</v>
      </c>
      <c r="J113" s="144">
        <f>$F$87-SUM($F$74:J74)</f>
        <v>0</v>
      </c>
      <c r="K113" s="144">
        <f>$F$87-SUM($F$74:K74)</f>
        <v>0</v>
      </c>
      <c r="L113" s="144">
        <f>$F$87-SUM($F$74:L74)</f>
        <v>0</v>
      </c>
      <c r="M113" s="144">
        <f>$F$87-SUM($F$74:M74)</f>
        <v>0</v>
      </c>
      <c r="N113" s="144">
        <f>$F$87-SUM($F$74:N74)</f>
        <v>0</v>
      </c>
      <c r="O113" s="144">
        <f>$F$87-SUM($F$74:O74)</f>
        <v>0</v>
      </c>
      <c r="P113" s="144">
        <f>$F$87-SUM($F$74:P74)</f>
        <v>0</v>
      </c>
      <c r="Q113" s="144">
        <f>$F$87-SUM($F$74:Q74)</f>
        <v>0</v>
      </c>
      <c r="R113" s="144">
        <f>$F$87-SUM($F$74:R74)</f>
        <v>0</v>
      </c>
      <c r="S113" s="144">
        <f>$F$87-SUM($F$74:S74)</f>
        <v>0</v>
      </c>
      <c r="T113" s="144">
        <f>$F$87-SUM($F$74:T74)</f>
        <v>0</v>
      </c>
      <c r="U113" s="144">
        <f>$F$87-SUM($F$74:U74)</f>
        <v>0</v>
      </c>
      <c r="V113" s="144">
        <f>$F$87-SUM($F$74:V74)</f>
        <v>0</v>
      </c>
      <c r="W113" s="144">
        <f>$F$87-SUM($F$74:W74)</f>
        <v>0</v>
      </c>
      <c r="X113" s="144">
        <f>$F$87-SUM($F$74:X74)</f>
        <v>0</v>
      </c>
      <c r="Y113" s="144">
        <f>$F$87-SUM($F$74:Y74)</f>
        <v>0</v>
      </c>
      <c r="Z113" s="144">
        <f>$F$87-SUM($F$74:Z74)</f>
        <v>0</v>
      </c>
      <c r="AA113" s="144">
        <f>$F$87-SUM($F$74:AA74)</f>
        <v>0</v>
      </c>
      <c r="AB113" s="144">
        <f>$F$87-SUM($F$74:AB74)</f>
        <v>0</v>
      </c>
      <c r="AC113" s="144">
        <f>$F$87-SUM($F$74:AC74)</f>
        <v>0</v>
      </c>
      <c r="AD113" s="144">
        <f>$F$87-SUM($F$74:AD74)</f>
        <v>0</v>
      </c>
      <c r="AE113" s="144">
        <f>$F$87-SUM($F$74:AE74)</f>
        <v>0</v>
      </c>
      <c r="AF113" s="144">
        <f>$F$87-SUM($F$74:AF74)</f>
        <v>0</v>
      </c>
      <c r="AG113" s="144">
        <f>$F$87-SUM($F$74:AG74)</f>
        <v>0</v>
      </c>
      <c r="AH113" s="144">
        <f>$F$87-SUM($F$74:AH74)</f>
        <v>0</v>
      </c>
      <c r="AI113" s="144">
        <f>$F$87-SUM($F$74:AI74)</f>
        <v>0</v>
      </c>
      <c r="AJ113" s="71">
        <f t="shared" si="40"/>
        <v>0</v>
      </c>
    </row>
    <row r="114" spans="1:36">
      <c r="A114" s="31"/>
      <c r="B114" s="109"/>
      <c r="C114" s="110"/>
      <c r="D114" s="139"/>
      <c r="E114" s="14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1">
        <f t="shared" si="40"/>
        <v>0</v>
      </c>
    </row>
    <row r="115" spans="1:36">
      <c r="A115" s="31"/>
      <c r="B115" s="109"/>
      <c r="C115" s="110"/>
      <c r="D115" s="139"/>
      <c r="E115" s="14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1">
        <f t="shared" si="40"/>
        <v>0</v>
      </c>
    </row>
    <row r="116" spans="1:36">
      <c r="A116" s="31"/>
      <c r="B116" s="141"/>
      <c r="C116" s="139"/>
      <c r="D116" s="139"/>
      <c r="E116" s="140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71">
        <f t="shared" si="40"/>
        <v>0</v>
      </c>
    </row>
    <row r="117" spans="1:36">
      <c r="A117" s="238" t="s">
        <v>120</v>
      </c>
      <c r="B117" s="142"/>
      <c r="C117" s="142"/>
      <c r="D117" s="142"/>
      <c r="E117" s="143"/>
      <c r="F117" s="59">
        <f t="shared" ref="F117:AI117" si="41">+SUM(F118,F122)</f>
        <v>0</v>
      </c>
      <c r="G117" s="59">
        <f t="shared" si="41"/>
        <v>0</v>
      </c>
      <c r="H117" s="59">
        <f t="shared" si="41"/>
        <v>0</v>
      </c>
      <c r="I117" s="59">
        <f t="shared" si="41"/>
        <v>0</v>
      </c>
      <c r="J117" s="59">
        <f t="shared" si="41"/>
        <v>0</v>
      </c>
      <c r="K117" s="59">
        <f t="shared" si="41"/>
        <v>0</v>
      </c>
      <c r="L117" s="59">
        <f t="shared" si="41"/>
        <v>0</v>
      </c>
      <c r="M117" s="59">
        <f t="shared" si="41"/>
        <v>0</v>
      </c>
      <c r="N117" s="59">
        <f t="shared" si="41"/>
        <v>0</v>
      </c>
      <c r="O117" s="59">
        <f t="shared" si="41"/>
        <v>0</v>
      </c>
      <c r="P117" s="59">
        <f t="shared" si="41"/>
        <v>0</v>
      </c>
      <c r="Q117" s="59">
        <f t="shared" si="41"/>
        <v>0</v>
      </c>
      <c r="R117" s="59">
        <f t="shared" si="41"/>
        <v>0</v>
      </c>
      <c r="S117" s="59">
        <f t="shared" si="41"/>
        <v>0</v>
      </c>
      <c r="T117" s="59">
        <f t="shared" si="41"/>
        <v>0</v>
      </c>
      <c r="U117" s="59">
        <f t="shared" si="41"/>
        <v>0</v>
      </c>
      <c r="V117" s="59">
        <f t="shared" si="41"/>
        <v>0</v>
      </c>
      <c r="W117" s="59">
        <f t="shared" si="41"/>
        <v>0</v>
      </c>
      <c r="X117" s="59">
        <f t="shared" si="41"/>
        <v>0</v>
      </c>
      <c r="Y117" s="59">
        <f t="shared" si="41"/>
        <v>0</v>
      </c>
      <c r="Z117" s="59">
        <f t="shared" si="41"/>
        <v>0</v>
      </c>
      <c r="AA117" s="59">
        <f t="shared" si="41"/>
        <v>0</v>
      </c>
      <c r="AB117" s="59">
        <f t="shared" si="41"/>
        <v>0</v>
      </c>
      <c r="AC117" s="59">
        <f t="shared" si="41"/>
        <v>0</v>
      </c>
      <c r="AD117" s="59">
        <f t="shared" si="41"/>
        <v>0</v>
      </c>
      <c r="AE117" s="59">
        <f t="shared" si="41"/>
        <v>0</v>
      </c>
      <c r="AF117" s="59">
        <f t="shared" si="41"/>
        <v>0</v>
      </c>
      <c r="AG117" s="59">
        <f t="shared" si="41"/>
        <v>0</v>
      </c>
      <c r="AH117" s="59">
        <f t="shared" si="41"/>
        <v>0</v>
      </c>
      <c r="AI117" s="59">
        <f t="shared" si="41"/>
        <v>0</v>
      </c>
      <c r="AJ117" s="60">
        <f t="shared" si="40"/>
        <v>0</v>
      </c>
    </row>
    <row r="118" spans="1:36">
      <c r="A118" s="55" t="s">
        <v>77</v>
      </c>
      <c r="B118" s="56"/>
      <c r="C118" s="57"/>
      <c r="D118" s="57"/>
      <c r="E118" s="58"/>
      <c r="F118" s="59">
        <f t="shared" ref="F118:AI118" si="42">SUM(F119:F121)</f>
        <v>0</v>
      </c>
      <c r="G118" s="59">
        <f t="shared" si="42"/>
        <v>0</v>
      </c>
      <c r="H118" s="59">
        <f t="shared" si="42"/>
        <v>0</v>
      </c>
      <c r="I118" s="59">
        <f t="shared" si="42"/>
        <v>0</v>
      </c>
      <c r="J118" s="59">
        <f t="shared" si="42"/>
        <v>0</v>
      </c>
      <c r="K118" s="59">
        <f t="shared" si="42"/>
        <v>0</v>
      </c>
      <c r="L118" s="59">
        <f t="shared" si="42"/>
        <v>0</v>
      </c>
      <c r="M118" s="59">
        <f t="shared" si="42"/>
        <v>0</v>
      </c>
      <c r="N118" s="59">
        <f t="shared" si="42"/>
        <v>0</v>
      </c>
      <c r="O118" s="59">
        <f t="shared" si="42"/>
        <v>0</v>
      </c>
      <c r="P118" s="59">
        <f t="shared" si="42"/>
        <v>0</v>
      </c>
      <c r="Q118" s="59">
        <f t="shared" si="42"/>
        <v>0</v>
      </c>
      <c r="R118" s="59">
        <f t="shared" si="42"/>
        <v>0</v>
      </c>
      <c r="S118" s="59">
        <f t="shared" si="42"/>
        <v>0</v>
      </c>
      <c r="T118" s="59">
        <f t="shared" si="42"/>
        <v>0</v>
      </c>
      <c r="U118" s="59">
        <f t="shared" si="42"/>
        <v>0</v>
      </c>
      <c r="V118" s="59">
        <f t="shared" si="42"/>
        <v>0</v>
      </c>
      <c r="W118" s="59">
        <f t="shared" si="42"/>
        <v>0</v>
      </c>
      <c r="X118" s="59">
        <f t="shared" si="42"/>
        <v>0</v>
      </c>
      <c r="Y118" s="59">
        <f t="shared" si="42"/>
        <v>0</v>
      </c>
      <c r="Z118" s="59">
        <f t="shared" si="42"/>
        <v>0</v>
      </c>
      <c r="AA118" s="59">
        <f t="shared" si="42"/>
        <v>0</v>
      </c>
      <c r="AB118" s="59">
        <f t="shared" si="42"/>
        <v>0</v>
      </c>
      <c r="AC118" s="59">
        <f t="shared" si="42"/>
        <v>0</v>
      </c>
      <c r="AD118" s="59">
        <f t="shared" si="42"/>
        <v>0</v>
      </c>
      <c r="AE118" s="59">
        <f t="shared" si="42"/>
        <v>0</v>
      </c>
      <c r="AF118" s="59">
        <f t="shared" si="42"/>
        <v>0</v>
      </c>
      <c r="AG118" s="59">
        <f t="shared" si="42"/>
        <v>0</v>
      </c>
      <c r="AH118" s="59">
        <f t="shared" si="42"/>
        <v>0</v>
      </c>
      <c r="AI118" s="59">
        <f t="shared" si="42"/>
        <v>0</v>
      </c>
      <c r="AJ118" s="117">
        <f t="shared" si="40"/>
        <v>0</v>
      </c>
    </row>
    <row r="119" spans="1:36">
      <c r="A119" s="31"/>
      <c r="B119" s="121" t="s">
        <v>78</v>
      </c>
      <c r="C119" s="94"/>
      <c r="D119" s="94"/>
      <c r="E119" s="95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149">
        <f t="shared" si="40"/>
        <v>0</v>
      </c>
    </row>
    <row r="120" spans="1:36">
      <c r="A120" s="31"/>
      <c r="B120" s="138" t="s">
        <v>127</v>
      </c>
      <c r="C120" s="98"/>
      <c r="D120" s="101"/>
      <c r="E120" s="102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1">
        <f t="shared" si="40"/>
        <v>0</v>
      </c>
    </row>
    <row r="121" spans="1:36">
      <c r="A121" s="31"/>
      <c r="B121" s="109"/>
      <c r="C121" s="110"/>
      <c r="D121" s="139"/>
      <c r="E121" s="140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80">
        <f t="shared" si="40"/>
        <v>0</v>
      </c>
    </row>
    <row r="122" spans="1:36">
      <c r="A122" s="55" t="s">
        <v>79</v>
      </c>
      <c r="B122" s="56"/>
      <c r="C122" s="57"/>
      <c r="D122" s="57"/>
      <c r="E122" s="58"/>
      <c r="F122" s="59">
        <f>+SUM(F123:F124)</f>
        <v>0</v>
      </c>
      <c r="G122" s="59">
        <f t="shared" ref="G122:AI122" si="43">+SUM(G123:G124)</f>
        <v>0</v>
      </c>
      <c r="H122" s="59">
        <f t="shared" si="43"/>
        <v>0</v>
      </c>
      <c r="I122" s="59">
        <f t="shared" si="43"/>
        <v>0</v>
      </c>
      <c r="J122" s="59">
        <f t="shared" si="43"/>
        <v>0</v>
      </c>
      <c r="K122" s="59">
        <f t="shared" si="43"/>
        <v>0</v>
      </c>
      <c r="L122" s="59">
        <f t="shared" si="43"/>
        <v>0</v>
      </c>
      <c r="M122" s="59">
        <f t="shared" si="43"/>
        <v>0</v>
      </c>
      <c r="N122" s="59">
        <f t="shared" si="43"/>
        <v>0</v>
      </c>
      <c r="O122" s="59">
        <f t="shared" si="43"/>
        <v>0</v>
      </c>
      <c r="P122" s="59">
        <f t="shared" si="43"/>
        <v>0</v>
      </c>
      <c r="Q122" s="59">
        <f t="shared" si="43"/>
        <v>0</v>
      </c>
      <c r="R122" s="59">
        <f t="shared" si="43"/>
        <v>0</v>
      </c>
      <c r="S122" s="59">
        <f t="shared" si="43"/>
        <v>0</v>
      </c>
      <c r="T122" s="59">
        <f t="shared" si="43"/>
        <v>0</v>
      </c>
      <c r="U122" s="59">
        <f t="shared" si="43"/>
        <v>0</v>
      </c>
      <c r="V122" s="59">
        <f t="shared" si="43"/>
        <v>0</v>
      </c>
      <c r="W122" s="59">
        <f t="shared" si="43"/>
        <v>0</v>
      </c>
      <c r="X122" s="59">
        <f t="shared" si="43"/>
        <v>0</v>
      </c>
      <c r="Y122" s="59">
        <f t="shared" si="43"/>
        <v>0</v>
      </c>
      <c r="Z122" s="59">
        <f t="shared" si="43"/>
        <v>0</v>
      </c>
      <c r="AA122" s="59">
        <f t="shared" si="43"/>
        <v>0</v>
      </c>
      <c r="AB122" s="59">
        <f t="shared" si="43"/>
        <v>0</v>
      </c>
      <c r="AC122" s="59">
        <f t="shared" si="43"/>
        <v>0</v>
      </c>
      <c r="AD122" s="59">
        <f t="shared" si="43"/>
        <v>0</v>
      </c>
      <c r="AE122" s="59">
        <f t="shared" si="43"/>
        <v>0</v>
      </c>
      <c r="AF122" s="59">
        <f t="shared" si="43"/>
        <v>0</v>
      </c>
      <c r="AG122" s="59">
        <f t="shared" si="43"/>
        <v>0</v>
      </c>
      <c r="AH122" s="59">
        <f t="shared" si="43"/>
        <v>0</v>
      </c>
      <c r="AI122" s="59">
        <f t="shared" si="43"/>
        <v>0</v>
      </c>
      <c r="AJ122" s="117">
        <f t="shared" si="40"/>
        <v>0</v>
      </c>
    </row>
    <row r="123" spans="1:36">
      <c r="A123" s="31"/>
      <c r="B123" s="38" t="s">
        <v>80</v>
      </c>
      <c r="C123" s="39"/>
      <c r="D123" s="39"/>
      <c r="E123" s="40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149">
        <f t="shared" si="40"/>
        <v>0</v>
      </c>
    </row>
    <row r="124" spans="1:36">
      <c r="A124" s="31"/>
      <c r="B124" s="239" t="s">
        <v>121</v>
      </c>
      <c r="C124" s="146"/>
      <c r="D124" s="146"/>
      <c r="E124" s="69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1">
        <f t="shared" si="40"/>
        <v>0</v>
      </c>
    </row>
    <row r="125" spans="1:36">
      <c r="A125" s="148"/>
      <c r="B125" s="112"/>
      <c r="C125" s="113"/>
      <c r="D125" s="113"/>
      <c r="E125" s="147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7">
        <f t="shared" si="40"/>
        <v>0</v>
      </c>
    </row>
    <row r="126" spans="1:36">
      <c r="B126" s="253" t="s">
        <v>128</v>
      </c>
      <c r="F126" s="254">
        <f>F107-F117</f>
        <v>0</v>
      </c>
      <c r="G126" s="254">
        <f t="shared" ref="G126:AJ126" si="44">G107-G117</f>
        <v>0</v>
      </c>
      <c r="H126" s="254">
        <f t="shared" si="44"/>
        <v>0</v>
      </c>
      <c r="I126" s="254">
        <f t="shared" si="44"/>
        <v>0</v>
      </c>
      <c r="J126" s="254">
        <f t="shared" si="44"/>
        <v>0</v>
      </c>
      <c r="K126" s="254">
        <f t="shared" si="44"/>
        <v>0</v>
      </c>
      <c r="L126" s="254">
        <f t="shared" si="44"/>
        <v>0</v>
      </c>
      <c r="M126" s="254">
        <f t="shared" si="44"/>
        <v>0</v>
      </c>
      <c r="N126" s="254">
        <f t="shared" si="44"/>
        <v>0</v>
      </c>
      <c r="O126" s="254">
        <f t="shared" si="44"/>
        <v>0</v>
      </c>
      <c r="P126" s="254">
        <f t="shared" si="44"/>
        <v>0</v>
      </c>
      <c r="Q126" s="254">
        <f t="shared" si="44"/>
        <v>0</v>
      </c>
      <c r="R126" s="254">
        <f t="shared" si="44"/>
        <v>0</v>
      </c>
      <c r="S126" s="254">
        <f t="shared" si="44"/>
        <v>0</v>
      </c>
      <c r="T126" s="254">
        <f t="shared" si="44"/>
        <v>0</v>
      </c>
      <c r="U126" s="254">
        <f t="shared" si="44"/>
        <v>0</v>
      </c>
      <c r="V126" s="254">
        <f t="shared" si="44"/>
        <v>0</v>
      </c>
      <c r="W126" s="254">
        <f t="shared" si="44"/>
        <v>0</v>
      </c>
      <c r="X126" s="254">
        <f t="shared" si="44"/>
        <v>0</v>
      </c>
      <c r="Y126" s="254">
        <f t="shared" si="44"/>
        <v>0</v>
      </c>
      <c r="Z126" s="254">
        <f t="shared" si="44"/>
        <v>0</v>
      </c>
      <c r="AA126" s="254">
        <f t="shared" si="44"/>
        <v>0</v>
      </c>
      <c r="AB126" s="254">
        <f t="shared" si="44"/>
        <v>0</v>
      </c>
      <c r="AC126" s="254">
        <f t="shared" si="44"/>
        <v>0</v>
      </c>
      <c r="AD126" s="254">
        <f t="shared" si="44"/>
        <v>0</v>
      </c>
      <c r="AE126" s="254">
        <f t="shared" si="44"/>
        <v>0</v>
      </c>
      <c r="AF126" s="254">
        <f t="shared" si="44"/>
        <v>0</v>
      </c>
      <c r="AG126" s="254">
        <f t="shared" si="44"/>
        <v>0</v>
      </c>
      <c r="AH126" s="254">
        <f t="shared" si="44"/>
        <v>0</v>
      </c>
      <c r="AI126" s="254">
        <f t="shared" si="44"/>
        <v>0</v>
      </c>
      <c r="AJ126" s="254">
        <f t="shared" si="44"/>
        <v>0</v>
      </c>
    </row>
  </sheetData>
  <mergeCells count="13">
    <mergeCell ref="B87:E87"/>
    <mergeCell ref="C13:E13"/>
    <mergeCell ref="B73:E73"/>
    <mergeCell ref="B83:E83"/>
    <mergeCell ref="B84:E84"/>
    <mergeCell ref="B85:E85"/>
    <mergeCell ref="B86:E86"/>
    <mergeCell ref="AE8:AI8"/>
    <mergeCell ref="F8:J8"/>
    <mergeCell ref="K8:O8"/>
    <mergeCell ref="P8:T8"/>
    <mergeCell ref="U8:Y8"/>
    <mergeCell ref="Z8:AD8"/>
  </mergeCells>
  <phoneticPr fontId="4"/>
  <pageMargins left="0.7" right="0.7" top="0.75" bottom="0.75" header="0.3" footer="0.3"/>
  <pageSetup paperSize="8" scale="40" orientation="landscape" r:id="rId1"/>
  <rowBreaks count="1" manualBreakCount="1">
    <brk id="1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438C-15F2-4393-92CC-16CC8A9BA3AB}">
  <dimension ref="A1:AJ108"/>
  <sheetViews>
    <sheetView showGridLines="0" zoomScale="85" zoomScaleNormal="85" zoomScaleSheetLayoutView="100" workbookViewId="0">
      <selection activeCell="E85" sqref="A85:E85"/>
    </sheetView>
  </sheetViews>
  <sheetFormatPr defaultColWidth="9" defaultRowHeight="13.8"/>
  <cols>
    <col min="1" max="4" width="2.09765625" style="15" customWidth="1"/>
    <col min="5" max="5" width="28.3984375" style="15" customWidth="1"/>
    <col min="6" max="26" width="11.19921875" style="15" bestFit="1" customWidth="1"/>
    <col min="27" max="35" width="11.19921875" style="15" customWidth="1"/>
    <col min="36" max="36" width="11.19921875" style="15" bestFit="1" customWidth="1"/>
    <col min="37" max="16384" width="9" style="15"/>
  </cols>
  <sheetData>
    <row r="1" spans="1:36">
      <c r="A1" s="150" t="s">
        <v>138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227"/>
    </row>
    <row r="3" spans="1:36">
      <c r="A3" s="15" t="s">
        <v>15</v>
      </c>
      <c r="AJ3" s="303" t="s">
        <v>82</v>
      </c>
    </row>
    <row r="4" spans="1:36">
      <c r="A4" s="16" t="s">
        <v>16</v>
      </c>
      <c r="B4" s="17"/>
      <c r="C4" s="17"/>
      <c r="D4" s="17"/>
      <c r="E4" s="18"/>
      <c r="F4" s="19" t="s">
        <v>39</v>
      </c>
      <c r="G4" s="19" t="s">
        <v>40</v>
      </c>
      <c r="H4" s="19" t="s">
        <v>0</v>
      </c>
      <c r="I4" s="19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9</v>
      </c>
      <c r="R4" s="19" t="s">
        <v>10</v>
      </c>
      <c r="S4" s="19" t="s">
        <v>11</v>
      </c>
      <c r="T4" s="19" t="s">
        <v>12</v>
      </c>
      <c r="U4" s="19" t="s">
        <v>13</v>
      </c>
      <c r="V4" s="19" t="s">
        <v>14</v>
      </c>
      <c r="W4" s="19" t="s">
        <v>41</v>
      </c>
      <c r="X4" s="19" t="s">
        <v>42</v>
      </c>
      <c r="Y4" s="19" t="s">
        <v>43</v>
      </c>
      <c r="Z4" s="19" t="s">
        <v>44</v>
      </c>
      <c r="AA4" s="19" t="s">
        <v>45</v>
      </c>
      <c r="AB4" s="19" t="s">
        <v>46</v>
      </c>
      <c r="AC4" s="19" t="s">
        <v>47</v>
      </c>
      <c r="AD4" s="19" t="s">
        <v>48</v>
      </c>
      <c r="AE4" s="19" t="s">
        <v>49</v>
      </c>
      <c r="AF4" s="19" t="s">
        <v>50</v>
      </c>
      <c r="AG4" s="19" t="s">
        <v>51</v>
      </c>
      <c r="AH4" s="19" t="s">
        <v>52</v>
      </c>
      <c r="AI4" s="19" t="s">
        <v>53</v>
      </c>
      <c r="AJ4" s="20"/>
    </row>
    <row r="5" spans="1:36" ht="14.4" thickBot="1">
      <c r="A5" s="21"/>
      <c r="B5" s="22"/>
      <c r="C5" s="22"/>
      <c r="D5" s="22"/>
      <c r="E5" s="23"/>
      <c r="F5" s="24">
        <v>2026</v>
      </c>
      <c r="G5" s="24">
        <f>+F5+1</f>
        <v>2027</v>
      </c>
      <c r="H5" s="24">
        <f>G5+1</f>
        <v>2028</v>
      </c>
      <c r="I5" s="24">
        <f t="shared" ref="I5:AI5" si="0">H5+1</f>
        <v>2029</v>
      </c>
      <c r="J5" s="24">
        <f t="shared" si="0"/>
        <v>2030</v>
      </c>
      <c r="K5" s="24">
        <f t="shared" si="0"/>
        <v>2031</v>
      </c>
      <c r="L5" s="24">
        <f t="shared" si="0"/>
        <v>2032</v>
      </c>
      <c r="M5" s="24">
        <f t="shared" si="0"/>
        <v>2033</v>
      </c>
      <c r="N5" s="24">
        <f t="shared" si="0"/>
        <v>2034</v>
      </c>
      <c r="O5" s="24">
        <f t="shared" si="0"/>
        <v>2035</v>
      </c>
      <c r="P5" s="24">
        <f t="shared" si="0"/>
        <v>2036</v>
      </c>
      <c r="Q5" s="24">
        <f t="shared" si="0"/>
        <v>2037</v>
      </c>
      <c r="R5" s="24">
        <f t="shared" si="0"/>
        <v>2038</v>
      </c>
      <c r="S5" s="24">
        <f t="shared" si="0"/>
        <v>2039</v>
      </c>
      <c r="T5" s="24">
        <f t="shared" si="0"/>
        <v>2040</v>
      </c>
      <c r="U5" s="24">
        <f t="shared" si="0"/>
        <v>2041</v>
      </c>
      <c r="V5" s="24">
        <f t="shared" si="0"/>
        <v>2042</v>
      </c>
      <c r="W5" s="24">
        <f t="shared" si="0"/>
        <v>2043</v>
      </c>
      <c r="X5" s="24">
        <f t="shared" si="0"/>
        <v>2044</v>
      </c>
      <c r="Y5" s="24">
        <f t="shared" si="0"/>
        <v>2045</v>
      </c>
      <c r="Z5" s="24">
        <f t="shared" si="0"/>
        <v>2046</v>
      </c>
      <c r="AA5" s="24">
        <f t="shared" si="0"/>
        <v>2047</v>
      </c>
      <c r="AB5" s="24">
        <f t="shared" si="0"/>
        <v>2048</v>
      </c>
      <c r="AC5" s="24">
        <f t="shared" si="0"/>
        <v>2049</v>
      </c>
      <c r="AD5" s="24">
        <f t="shared" si="0"/>
        <v>2050</v>
      </c>
      <c r="AE5" s="24">
        <f t="shared" si="0"/>
        <v>2051</v>
      </c>
      <c r="AF5" s="24">
        <f t="shared" si="0"/>
        <v>2052</v>
      </c>
      <c r="AG5" s="24">
        <f t="shared" si="0"/>
        <v>2053</v>
      </c>
      <c r="AH5" s="24">
        <f t="shared" si="0"/>
        <v>2054</v>
      </c>
      <c r="AI5" s="24">
        <f t="shared" si="0"/>
        <v>2055</v>
      </c>
      <c r="AJ5" s="25" t="s">
        <v>17</v>
      </c>
    </row>
    <row r="6" spans="1:36" ht="14.4" thickTop="1">
      <c r="A6" s="26" t="s">
        <v>18</v>
      </c>
      <c r="B6" s="27"/>
      <c r="C6" s="27"/>
      <c r="D6" s="27"/>
      <c r="E6" s="28"/>
      <c r="F6" s="29">
        <f t="shared" ref="F6:AI6" si="1">SUM(F7,F18)</f>
        <v>0</v>
      </c>
      <c r="G6" s="29">
        <f t="shared" si="1"/>
        <v>0</v>
      </c>
      <c r="H6" s="29">
        <f t="shared" si="1"/>
        <v>0</v>
      </c>
      <c r="I6" s="29">
        <f t="shared" si="1"/>
        <v>0</v>
      </c>
      <c r="J6" s="29">
        <f t="shared" si="1"/>
        <v>0</v>
      </c>
      <c r="K6" s="29">
        <f t="shared" si="1"/>
        <v>0</v>
      </c>
      <c r="L6" s="29">
        <f t="shared" si="1"/>
        <v>0</v>
      </c>
      <c r="M6" s="29">
        <f t="shared" si="1"/>
        <v>0</v>
      </c>
      <c r="N6" s="29">
        <f t="shared" si="1"/>
        <v>0</v>
      </c>
      <c r="O6" s="29">
        <f t="shared" si="1"/>
        <v>0</v>
      </c>
      <c r="P6" s="29">
        <f t="shared" si="1"/>
        <v>0</v>
      </c>
      <c r="Q6" s="29">
        <f t="shared" si="1"/>
        <v>0</v>
      </c>
      <c r="R6" s="29">
        <f t="shared" si="1"/>
        <v>0</v>
      </c>
      <c r="S6" s="29">
        <f t="shared" si="1"/>
        <v>0</v>
      </c>
      <c r="T6" s="29">
        <f t="shared" si="1"/>
        <v>0</v>
      </c>
      <c r="U6" s="29">
        <f t="shared" si="1"/>
        <v>0</v>
      </c>
      <c r="V6" s="29">
        <f t="shared" si="1"/>
        <v>0</v>
      </c>
      <c r="W6" s="29">
        <f t="shared" si="1"/>
        <v>0</v>
      </c>
      <c r="X6" s="29">
        <f t="shared" si="1"/>
        <v>0</v>
      </c>
      <c r="Y6" s="29">
        <f t="shared" si="1"/>
        <v>0</v>
      </c>
      <c r="Z6" s="29">
        <f t="shared" si="1"/>
        <v>0</v>
      </c>
      <c r="AA6" s="29">
        <f t="shared" si="1"/>
        <v>0</v>
      </c>
      <c r="AB6" s="29">
        <f t="shared" si="1"/>
        <v>0</v>
      </c>
      <c r="AC6" s="29">
        <f t="shared" si="1"/>
        <v>0</v>
      </c>
      <c r="AD6" s="29">
        <f t="shared" si="1"/>
        <v>0</v>
      </c>
      <c r="AE6" s="29">
        <f t="shared" si="1"/>
        <v>0</v>
      </c>
      <c r="AF6" s="29">
        <f t="shared" si="1"/>
        <v>0</v>
      </c>
      <c r="AG6" s="29">
        <f t="shared" si="1"/>
        <v>0</v>
      </c>
      <c r="AH6" s="29">
        <f t="shared" si="1"/>
        <v>0</v>
      </c>
      <c r="AI6" s="29">
        <f t="shared" si="1"/>
        <v>0</v>
      </c>
      <c r="AJ6" s="30">
        <f t="shared" ref="AJ6:AJ25" si="2">SUM(F6:AI6)</f>
        <v>0</v>
      </c>
    </row>
    <row r="7" spans="1:36">
      <c r="A7" s="31"/>
      <c r="B7" s="126" t="s">
        <v>19</v>
      </c>
      <c r="C7" s="127"/>
      <c r="D7" s="33"/>
      <c r="E7" s="34"/>
      <c r="F7" s="35">
        <f>F8+F9+F10+F14+F15+F16+F17</f>
        <v>0</v>
      </c>
      <c r="G7" s="35">
        <f t="shared" ref="G7:AI7" si="3">G8+G9+G10+G14+G15+G16+G17</f>
        <v>0</v>
      </c>
      <c r="H7" s="35">
        <f t="shared" si="3"/>
        <v>0</v>
      </c>
      <c r="I7" s="35">
        <f t="shared" si="3"/>
        <v>0</v>
      </c>
      <c r="J7" s="35">
        <f t="shared" si="3"/>
        <v>0</v>
      </c>
      <c r="K7" s="35">
        <f t="shared" si="3"/>
        <v>0</v>
      </c>
      <c r="L7" s="35">
        <f t="shared" si="3"/>
        <v>0</v>
      </c>
      <c r="M7" s="35">
        <f t="shared" si="3"/>
        <v>0</v>
      </c>
      <c r="N7" s="35">
        <f t="shared" si="3"/>
        <v>0</v>
      </c>
      <c r="O7" s="35">
        <f t="shared" si="3"/>
        <v>0</v>
      </c>
      <c r="P7" s="35">
        <f t="shared" si="3"/>
        <v>0</v>
      </c>
      <c r="Q7" s="35">
        <f t="shared" si="3"/>
        <v>0</v>
      </c>
      <c r="R7" s="35">
        <f t="shared" si="3"/>
        <v>0</v>
      </c>
      <c r="S7" s="35">
        <f t="shared" si="3"/>
        <v>0</v>
      </c>
      <c r="T7" s="35">
        <f t="shared" si="3"/>
        <v>0</v>
      </c>
      <c r="U7" s="35">
        <f t="shared" si="3"/>
        <v>0</v>
      </c>
      <c r="V7" s="35">
        <f t="shared" si="3"/>
        <v>0</v>
      </c>
      <c r="W7" s="35">
        <f t="shared" si="3"/>
        <v>0</v>
      </c>
      <c r="X7" s="35">
        <f t="shared" si="3"/>
        <v>0</v>
      </c>
      <c r="Y7" s="35">
        <f t="shared" si="3"/>
        <v>0</v>
      </c>
      <c r="Z7" s="35">
        <f t="shared" si="3"/>
        <v>0</v>
      </c>
      <c r="AA7" s="35">
        <f t="shared" si="3"/>
        <v>0</v>
      </c>
      <c r="AB7" s="35">
        <f t="shared" si="3"/>
        <v>0</v>
      </c>
      <c r="AC7" s="35">
        <f t="shared" si="3"/>
        <v>0</v>
      </c>
      <c r="AD7" s="35">
        <f t="shared" si="3"/>
        <v>0</v>
      </c>
      <c r="AE7" s="35">
        <f t="shared" si="3"/>
        <v>0</v>
      </c>
      <c r="AF7" s="35">
        <f t="shared" si="3"/>
        <v>0</v>
      </c>
      <c r="AG7" s="35">
        <f t="shared" si="3"/>
        <v>0</v>
      </c>
      <c r="AH7" s="35">
        <f t="shared" si="3"/>
        <v>0</v>
      </c>
      <c r="AI7" s="35">
        <f t="shared" si="3"/>
        <v>0</v>
      </c>
      <c r="AJ7" s="36">
        <f t="shared" si="2"/>
        <v>0</v>
      </c>
    </row>
    <row r="8" spans="1:36">
      <c r="A8" s="31"/>
      <c r="B8" s="37"/>
      <c r="C8" s="277"/>
      <c r="D8" s="278"/>
      <c r="E8" s="279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2">
        <f t="shared" si="2"/>
        <v>0</v>
      </c>
    </row>
    <row r="9" spans="1:36">
      <c r="A9" s="31"/>
      <c r="B9" s="37"/>
      <c r="C9" s="280"/>
      <c r="D9" s="281"/>
      <c r="E9" s="282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49">
        <f t="shared" si="2"/>
        <v>0</v>
      </c>
    </row>
    <row r="10" spans="1:36">
      <c r="A10" s="31"/>
      <c r="B10" s="37"/>
      <c r="C10" s="280"/>
      <c r="D10" s="281"/>
      <c r="E10" s="282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49">
        <f t="shared" si="2"/>
        <v>0</v>
      </c>
    </row>
    <row r="11" spans="1:36">
      <c r="A11" s="31"/>
      <c r="B11" s="37"/>
      <c r="C11" s="280"/>
      <c r="D11" s="281"/>
      <c r="E11" s="282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1">
        <f t="shared" si="2"/>
        <v>0</v>
      </c>
    </row>
    <row r="12" spans="1:36">
      <c r="A12" s="31"/>
      <c r="B12" s="37"/>
      <c r="C12" s="280"/>
      <c r="D12" s="281"/>
      <c r="E12" s="282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80">
        <f t="shared" si="2"/>
        <v>0</v>
      </c>
    </row>
    <row r="13" spans="1:36">
      <c r="A13" s="31"/>
      <c r="B13" s="37"/>
      <c r="C13" s="280"/>
      <c r="D13" s="281"/>
      <c r="E13" s="282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80">
        <f t="shared" si="2"/>
        <v>0</v>
      </c>
    </row>
    <row r="14" spans="1:36">
      <c r="A14" s="31"/>
      <c r="B14" s="37"/>
      <c r="C14" s="234"/>
      <c r="D14" s="217"/>
      <c r="E14" s="83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80">
        <f t="shared" si="2"/>
        <v>0</v>
      </c>
    </row>
    <row r="15" spans="1:36">
      <c r="A15" s="31"/>
      <c r="B15" s="37"/>
      <c r="C15" s="234"/>
      <c r="D15" s="217"/>
      <c r="E15" s="83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80">
        <f t="shared" si="2"/>
        <v>0</v>
      </c>
    </row>
    <row r="16" spans="1:36">
      <c r="A16" s="31"/>
      <c r="B16" s="37"/>
      <c r="C16" s="234"/>
      <c r="D16" s="217"/>
      <c r="E16" s="83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80">
        <f t="shared" si="2"/>
        <v>0</v>
      </c>
    </row>
    <row r="17" spans="1:36">
      <c r="A17" s="31"/>
      <c r="B17" s="37"/>
      <c r="C17" s="43"/>
      <c r="D17" s="44"/>
      <c r="E17" s="45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7">
        <f t="shared" si="2"/>
        <v>0</v>
      </c>
    </row>
    <row r="18" spans="1:36">
      <c r="A18" s="48"/>
      <c r="B18" s="126" t="s">
        <v>21</v>
      </c>
      <c r="C18" s="33"/>
      <c r="D18" s="33"/>
      <c r="E18" s="49"/>
      <c r="F18" s="35">
        <f>SUM(F19:F19)</f>
        <v>0</v>
      </c>
      <c r="G18" s="35">
        <f t="shared" ref="G18:AI18" si="4">SUM(G19:G19)</f>
        <v>0</v>
      </c>
      <c r="H18" s="35">
        <f t="shared" si="4"/>
        <v>0</v>
      </c>
      <c r="I18" s="35">
        <f t="shared" si="4"/>
        <v>0</v>
      </c>
      <c r="J18" s="35">
        <f t="shared" si="4"/>
        <v>0</v>
      </c>
      <c r="K18" s="35">
        <f t="shared" si="4"/>
        <v>0</v>
      </c>
      <c r="L18" s="35">
        <f t="shared" si="4"/>
        <v>0</v>
      </c>
      <c r="M18" s="35">
        <f t="shared" si="4"/>
        <v>0</v>
      </c>
      <c r="N18" s="35">
        <f t="shared" si="4"/>
        <v>0</v>
      </c>
      <c r="O18" s="35">
        <f t="shared" si="4"/>
        <v>0</v>
      </c>
      <c r="P18" s="35">
        <f t="shared" si="4"/>
        <v>0</v>
      </c>
      <c r="Q18" s="35">
        <f t="shared" si="4"/>
        <v>0</v>
      </c>
      <c r="R18" s="35">
        <f t="shared" si="4"/>
        <v>0</v>
      </c>
      <c r="S18" s="35">
        <f t="shared" si="4"/>
        <v>0</v>
      </c>
      <c r="T18" s="35">
        <f t="shared" si="4"/>
        <v>0</v>
      </c>
      <c r="U18" s="35">
        <f t="shared" si="4"/>
        <v>0</v>
      </c>
      <c r="V18" s="35">
        <f t="shared" si="4"/>
        <v>0</v>
      </c>
      <c r="W18" s="35">
        <f t="shared" si="4"/>
        <v>0</v>
      </c>
      <c r="X18" s="35">
        <f t="shared" si="4"/>
        <v>0</v>
      </c>
      <c r="Y18" s="35">
        <f t="shared" si="4"/>
        <v>0</v>
      </c>
      <c r="Z18" s="35">
        <f t="shared" si="4"/>
        <v>0</v>
      </c>
      <c r="AA18" s="35">
        <f t="shared" si="4"/>
        <v>0</v>
      </c>
      <c r="AB18" s="35">
        <f t="shared" si="4"/>
        <v>0</v>
      </c>
      <c r="AC18" s="35">
        <f t="shared" si="4"/>
        <v>0</v>
      </c>
      <c r="AD18" s="35">
        <f t="shared" si="4"/>
        <v>0</v>
      </c>
      <c r="AE18" s="35">
        <f t="shared" si="4"/>
        <v>0</v>
      </c>
      <c r="AF18" s="35">
        <f t="shared" si="4"/>
        <v>0</v>
      </c>
      <c r="AG18" s="35">
        <f t="shared" si="4"/>
        <v>0</v>
      </c>
      <c r="AH18" s="35">
        <f t="shared" si="4"/>
        <v>0</v>
      </c>
      <c r="AI18" s="35">
        <f t="shared" si="4"/>
        <v>0</v>
      </c>
      <c r="AJ18" s="50">
        <f t="shared" si="2"/>
        <v>0</v>
      </c>
    </row>
    <row r="19" spans="1:36">
      <c r="A19" s="31"/>
      <c r="B19" s="37"/>
      <c r="C19" s="51"/>
      <c r="D19" s="52"/>
      <c r="E19" s="53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36">
        <f t="shared" si="2"/>
        <v>0</v>
      </c>
    </row>
    <row r="20" spans="1:36">
      <c r="A20" s="55" t="s">
        <v>22</v>
      </c>
      <c r="B20" s="56"/>
      <c r="C20" s="57"/>
      <c r="D20" s="57"/>
      <c r="E20" s="58"/>
      <c r="F20" s="59">
        <f t="shared" ref="F20:AI20" si="5">SUM(F21,F41)</f>
        <v>0</v>
      </c>
      <c r="G20" s="59">
        <f t="shared" si="5"/>
        <v>0</v>
      </c>
      <c r="H20" s="59">
        <f t="shared" si="5"/>
        <v>0</v>
      </c>
      <c r="I20" s="59">
        <f t="shared" si="5"/>
        <v>0</v>
      </c>
      <c r="J20" s="59">
        <f t="shared" si="5"/>
        <v>0</v>
      </c>
      <c r="K20" s="59">
        <f t="shared" si="5"/>
        <v>0</v>
      </c>
      <c r="L20" s="59">
        <f t="shared" si="5"/>
        <v>0</v>
      </c>
      <c r="M20" s="59">
        <f t="shared" si="5"/>
        <v>0</v>
      </c>
      <c r="N20" s="59">
        <f t="shared" si="5"/>
        <v>0</v>
      </c>
      <c r="O20" s="59">
        <f t="shared" si="5"/>
        <v>0</v>
      </c>
      <c r="P20" s="59">
        <f t="shared" si="5"/>
        <v>0</v>
      </c>
      <c r="Q20" s="59">
        <f t="shared" si="5"/>
        <v>0</v>
      </c>
      <c r="R20" s="59">
        <f t="shared" si="5"/>
        <v>0</v>
      </c>
      <c r="S20" s="59">
        <f t="shared" si="5"/>
        <v>0</v>
      </c>
      <c r="T20" s="59">
        <f t="shared" si="5"/>
        <v>0</v>
      </c>
      <c r="U20" s="59">
        <f t="shared" si="5"/>
        <v>0</v>
      </c>
      <c r="V20" s="59">
        <f t="shared" si="5"/>
        <v>0</v>
      </c>
      <c r="W20" s="59">
        <f t="shared" si="5"/>
        <v>0</v>
      </c>
      <c r="X20" s="59">
        <f t="shared" si="5"/>
        <v>0</v>
      </c>
      <c r="Y20" s="59">
        <f t="shared" si="5"/>
        <v>0</v>
      </c>
      <c r="Z20" s="59">
        <f t="shared" si="5"/>
        <v>0</v>
      </c>
      <c r="AA20" s="59">
        <f t="shared" si="5"/>
        <v>0</v>
      </c>
      <c r="AB20" s="59">
        <f t="shared" si="5"/>
        <v>0</v>
      </c>
      <c r="AC20" s="59">
        <f t="shared" si="5"/>
        <v>0</v>
      </c>
      <c r="AD20" s="59">
        <f t="shared" si="5"/>
        <v>0</v>
      </c>
      <c r="AE20" s="59">
        <f t="shared" si="5"/>
        <v>0</v>
      </c>
      <c r="AF20" s="59">
        <f t="shared" si="5"/>
        <v>0</v>
      </c>
      <c r="AG20" s="59">
        <f t="shared" si="5"/>
        <v>0</v>
      </c>
      <c r="AH20" s="59">
        <f t="shared" si="5"/>
        <v>0</v>
      </c>
      <c r="AI20" s="59">
        <f t="shared" si="5"/>
        <v>0</v>
      </c>
      <c r="AJ20" s="60">
        <f t="shared" si="2"/>
        <v>0</v>
      </c>
    </row>
    <row r="21" spans="1:36">
      <c r="A21" s="31"/>
      <c r="B21" s="32" t="s">
        <v>23</v>
      </c>
      <c r="C21" s="33"/>
      <c r="D21" s="33"/>
      <c r="E21" s="49"/>
      <c r="F21" s="35">
        <f>F22</f>
        <v>0</v>
      </c>
      <c r="G21" s="35">
        <f t="shared" ref="G21:AI21" si="6">G22</f>
        <v>0</v>
      </c>
      <c r="H21" s="35">
        <f t="shared" si="6"/>
        <v>0</v>
      </c>
      <c r="I21" s="35">
        <f t="shared" si="6"/>
        <v>0</v>
      </c>
      <c r="J21" s="35">
        <f t="shared" si="6"/>
        <v>0</v>
      </c>
      <c r="K21" s="35">
        <f t="shared" si="6"/>
        <v>0</v>
      </c>
      <c r="L21" s="35">
        <f t="shared" si="6"/>
        <v>0</v>
      </c>
      <c r="M21" s="35">
        <f t="shared" si="6"/>
        <v>0</v>
      </c>
      <c r="N21" s="35">
        <f t="shared" si="6"/>
        <v>0</v>
      </c>
      <c r="O21" s="35">
        <f t="shared" si="6"/>
        <v>0</v>
      </c>
      <c r="P21" s="35">
        <f t="shared" si="6"/>
        <v>0</v>
      </c>
      <c r="Q21" s="35">
        <f t="shared" si="6"/>
        <v>0</v>
      </c>
      <c r="R21" s="35">
        <f t="shared" si="6"/>
        <v>0</v>
      </c>
      <c r="S21" s="35">
        <f t="shared" si="6"/>
        <v>0</v>
      </c>
      <c r="T21" s="35">
        <f t="shared" si="6"/>
        <v>0</v>
      </c>
      <c r="U21" s="35">
        <f t="shared" si="6"/>
        <v>0</v>
      </c>
      <c r="V21" s="35">
        <f t="shared" si="6"/>
        <v>0</v>
      </c>
      <c r="W21" s="35">
        <f t="shared" si="6"/>
        <v>0</v>
      </c>
      <c r="X21" s="35">
        <f t="shared" si="6"/>
        <v>0</v>
      </c>
      <c r="Y21" s="35">
        <f t="shared" si="6"/>
        <v>0</v>
      </c>
      <c r="Z21" s="35">
        <f t="shared" si="6"/>
        <v>0</v>
      </c>
      <c r="AA21" s="35">
        <f t="shared" si="6"/>
        <v>0</v>
      </c>
      <c r="AB21" s="35">
        <f t="shared" si="6"/>
        <v>0</v>
      </c>
      <c r="AC21" s="35">
        <f t="shared" si="6"/>
        <v>0</v>
      </c>
      <c r="AD21" s="35">
        <f t="shared" si="6"/>
        <v>0</v>
      </c>
      <c r="AE21" s="35">
        <f t="shared" si="6"/>
        <v>0</v>
      </c>
      <c r="AF21" s="35">
        <f t="shared" si="6"/>
        <v>0</v>
      </c>
      <c r="AG21" s="35">
        <f t="shared" si="6"/>
        <v>0</v>
      </c>
      <c r="AH21" s="35">
        <f t="shared" si="6"/>
        <v>0</v>
      </c>
      <c r="AI21" s="35">
        <f t="shared" si="6"/>
        <v>0</v>
      </c>
      <c r="AJ21" s="36">
        <f t="shared" si="2"/>
        <v>0</v>
      </c>
    </row>
    <row r="22" spans="1:36">
      <c r="A22" s="31"/>
      <c r="B22" s="37"/>
      <c r="C22" s="284"/>
      <c r="D22" s="285"/>
      <c r="E22" s="286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36">
        <f t="shared" si="2"/>
        <v>0</v>
      </c>
    </row>
    <row r="23" spans="1:36">
      <c r="A23" s="31"/>
      <c r="B23" s="37"/>
      <c r="C23" s="287"/>
      <c r="D23" s="277"/>
      <c r="E23" s="288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2">
        <f t="shared" si="2"/>
        <v>0</v>
      </c>
    </row>
    <row r="24" spans="1:36">
      <c r="A24" s="31"/>
      <c r="B24" s="37"/>
      <c r="C24" s="289"/>
      <c r="D24" s="280"/>
      <c r="E24" s="290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71">
        <f t="shared" si="2"/>
        <v>0</v>
      </c>
    </row>
    <row r="25" spans="1:36">
      <c r="A25" s="31"/>
      <c r="B25" s="37"/>
      <c r="C25" s="289"/>
      <c r="D25" s="85"/>
      <c r="E25" s="87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1">
        <f t="shared" si="2"/>
        <v>0</v>
      </c>
    </row>
    <row r="26" spans="1:36">
      <c r="A26" s="31"/>
      <c r="B26" s="37"/>
      <c r="C26" s="289"/>
      <c r="D26" s="85"/>
      <c r="E26" s="87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1">
        <f t="shared" ref="AJ26:AJ46" si="7">SUM(F26:AI26)</f>
        <v>0</v>
      </c>
    </row>
    <row r="27" spans="1:36">
      <c r="A27" s="31"/>
      <c r="B27" s="37"/>
      <c r="C27" s="289"/>
      <c r="D27" s="85"/>
      <c r="E27" s="87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1">
        <f t="shared" si="7"/>
        <v>0</v>
      </c>
    </row>
    <row r="28" spans="1:36">
      <c r="A28" s="31"/>
      <c r="B28" s="37"/>
      <c r="C28" s="289"/>
      <c r="D28" s="85"/>
      <c r="E28" s="87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1">
        <f t="shared" si="7"/>
        <v>0</v>
      </c>
    </row>
    <row r="29" spans="1:36">
      <c r="A29" s="31"/>
      <c r="B29" s="37"/>
      <c r="C29" s="289"/>
      <c r="D29" s="85"/>
      <c r="E29" s="87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1">
        <f t="shared" si="7"/>
        <v>0</v>
      </c>
    </row>
    <row r="30" spans="1:36">
      <c r="A30" s="31"/>
      <c r="B30" s="37"/>
      <c r="C30" s="289"/>
      <c r="D30" s="85"/>
      <c r="E30" s="8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1">
        <f t="shared" si="7"/>
        <v>0</v>
      </c>
    </row>
    <row r="31" spans="1:36">
      <c r="A31" s="31"/>
      <c r="B31" s="37"/>
      <c r="C31" s="289"/>
      <c r="D31" s="85"/>
      <c r="E31" s="8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1">
        <f t="shared" si="7"/>
        <v>0</v>
      </c>
    </row>
    <row r="32" spans="1:36">
      <c r="A32" s="31"/>
      <c r="B32" s="37"/>
      <c r="C32" s="289"/>
      <c r="D32" s="85"/>
      <c r="E32" s="8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1">
        <f t="shared" si="7"/>
        <v>0</v>
      </c>
    </row>
    <row r="33" spans="1:36">
      <c r="A33" s="31"/>
      <c r="B33" s="37"/>
      <c r="C33" s="289"/>
      <c r="D33" s="85"/>
      <c r="E33" s="8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1">
        <f t="shared" si="7"/>
        <v>0</v>
      </c>
    </row>
    <row r="34" spans="1:36">
      <c r="A34" s="31"/>
      <c r="B34" s="37"/>
      <c r="C34" s="289"/>
      <c r="D34" s="85"/>
      <c r="E34" s="8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1">
        <f t="shared" si="7"/>
        <v>0</v>
      </c>
    </row>
    <row r="35" spans="1:36">
      <c r="A35" s="31"/>
      <c r="B35" s="37"/>
      <c r="C35" s="289"/>
      <c r="D35" s="85"/>
      <c r="E35" s="8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1">
        <f t="shared" si="7"/>
        <v>0</v>
      </c>
    </row>
    <row r="36" spans="1:36">
      <c r="A36" s="31"/>
      <c r="B36" s="37"/>
      <c r="C36" s="289"/>
      <c r="D36" s="85"/>
      <c r="E36" s="87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1">
        <f t="shared" si="7"/>
        <v>0</v>
      </c>
    </row>
    <row r="37" spans="1:36">
      <c r="A37" s="31"/>
      <c r="B37" s="37"/>
      <c r="C37" s="289"/>
      <c r="D37" s="85"/>
      <c r="E37" s="87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1">
        <f t="shared" si="7"/>
        <v>0</v>
      </c>
    </row>
    <row r="38" spans="1:36">
      <c r="A38" s="31"/>
      <c r="B38" s="37"/>
      <c r="C38" s="289"/>
      <c r="D38" s="85"/>
      <c r="E38" s="8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80">
        <f t="shared" si="7"/>
        <v>0</v>
      </c>
    </row>
    <row r="39" spans="1:36">
      <c r="A39" s="31"/>
      <c r="B39" s="37"/>
      <c r="C39" s="289"/>
      <c r="D39" s="85"/>
      <c r="E39" s="8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80">
        <f t="shared" si="7"/>
        <v>0</v>
      </c>
    </row>
    <row r="40" spans="1:36">
      <c r="A40" s="31"/>
      <c r="B40" s="37"/>
      <c r="C40" s="289"/>
      <c r="D40" s="43"/>
      <c r="E40" s="45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7">
        <f t="shared" si="7"/>
        <v>0</v>
      </c>
    </row>
    <row r="41" spans="1:36">
      <c r="A41" s="31"/>
      <c r="B41" s="32" t="s">
        <v>29</v>
      </c>
      <c r="C41" s="33"/>
      <c r="D41" s="33"/>
      <c r="E41" s="49"/>
      <c r="F41" s="35">
        <f>SUM(F42:F45)</f>
        <v>0</v>
      </c>
      <c r="G41" s="35">
        <f t="shared" ref="G41:AI41" si="8">SUM(G42:G45)</f>
        <v>0</v>
      </c>
      <c r="H41" s="35">
        <f t="shared" si="8"/>
        <v>0</v>
      </c>
      <c r="I41" s="35">
        <f t="shared" si="8"/>
        <v>0</v>
      </c>
      <c r="J41" s="35">
        <f t="shared" si="8"/>
        <v>0</v>
      </c>
      <c r="K41" s="35">
        <f t="shared" si="8"/>
        <v>0</v>
      </c>
      <c r="L41" s="35">
        <f t="shared" si="8"/>
        <v>0</v>
      </c>
      <c r="M41" s="35">
        <f t="shared" si="8"/>
        <v>0</v>
      </c>
      <c r="N41" s="35">
        <f t="shared" si="8"/>
        <v>0</v>
      </c>
      <c r="O41" s="35">
        <f t="shared" si="8"/>
        <v>0</v>
      </c>
      <c r="P41" s="35">
        <f t="shared" si="8"/>
        <v>0</v>
      </c>
      <c r="Q41" s="35">
        <f t="shared" si="8"/>
        <v>0</v>
      </c>
      <c r="R41" s="35">
        <f t="shared" si="8"/>
        <v>0</v>
      </c>
      <c r="S41" s="35">
        <f t="shared" si="8"/>
        <v>0</v>
      </c>
      <c r="T41" s="35">
        <f t="shared" si="8"/>
        <v>0</v>
      </c>
      <c r="U41" s="35">
        <f t="shared" si="8"/>
        <v>0</v>
      </c>
      <c r="V41" s="35">
        <f t="shared" si="8"/>
        <v>0</v>
      </c>
      <c r="W41" s="35">
        <f t="shared" si="8"/>
        <v>0</v>
      </c>
      <c r="X41" s="35">
        <f t="shared" si="8"/>
        <v>0</v>
      </c>
      <c r="Y41" s="35">
        <f t="shared" si="8"/>
        <v>0</v>
      </c>
      <c r="Z41" s="35">
        <f t="shared" si="8"/>
        <v>0</v>
      </c>
      <c r="AA41" s="35">
        <f t="shared" si="8"/>
        <v>0</v>
      </c>
      <c r="AB41" s="35">
        <f t="shared" si="8"/>
        <v>0</v>
      </c>
      <c r="AC41" s="35">
        <f t="shared" si="8"/>
        <v>0</v>
      </c>
      <c r="AD41" s="35">
        <f t="shared" si="8"/>
        <v>0</v>
      </c>
      <c r="AE41" s="35">
        <f t="shared" si="8"/>
        <v>0</v>
      </c>
      <c r="AF41" s="35">
        <f t="shared" si="8"/>
        <v>0</v>
      </c>
      <c r="AG41" s="35">
        <f t="shared" si="8"/>
        <v>0</v>
      </c>
      <c r="AH41" s="35">
        <f t="shared" si="8"/>
        <v>0</v>
      </c>
      <c r="AI41" s="35">
        <f t="shared" si="8"/>
        <v>0</v>
      </c>
      <c r="AJ41" s="36">
        <f t="shared" si="7"/>
        <v>0</v>
      </c>
    </row>
    <row r="42" spans="1:36">
      <c r="A42" s="31"/>
      <c r="B42" s="37"/>
      <c r="C42" s="291"/>
      <c r="D42" s="292"/>
      <c r="E42" s="279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2">
        <f t="shared" si="7"/>
        <v>0</v>
      </c>
    </row>
    <row r="43" spans="1:36">
      <c r="A43" s="31"/>
      <c r="B43" s="37"/>
      <c r="C43" s="85"/>
      <c r="D43" s="86"/>
      <c r="E43" s="87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1">
        <f t="shared" si="7"/>
        <v>0</v>
      </c>
    </row>
    <row r="44" spans="1:36">
      <c r="A44" s="31"/>
      <c r="B44" s="37"/>
      <c r="C44" s="85"/>
      <c r="D44" s="86"/>
      <c r="E44" s="87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1">
        <f t="shared" si="7"/>
        <v>0</v>
      </c>
    </row>
    <row r="45" spans="1:36" ht="14.4" thickBot="1">
      <c r="A45" s="31"/>
      <c r="B45" s="37"/>
      <c r="C45" s="88"/>
      <c r="D45" s="89"/>
      <c r="E45" s="90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2">
        <f t="shared" si="7"/>
        <v>0</v>
      </c>
    </row>
    <row r="46" spans="1:36" ht="14.4" thickTop="1">
      <c r="A46" s="316" t="s">
        <v>134</v>
      </c>
      <c r="B46" s="317"/>
      <c r="C46" s="317"/>
      <c r="D46" s="317"/>
      <c r="E46" s="318"/>
      <c r="F46" s="244">
        <f t="shared" ref="F46:AI46" si="9">F6-F20</f>
        <v>0</v>
      </c>
      <c r="G46" s="244">
        <f t="shared" si="9"/>
        <v>0</v>
      </c>
      <c r="H46" s="244">
        <f t="shared" si="9"/>
        <v>0</v>
      </c>
      <c r="I46" s="244">
        <f t="shared" si="9"/>
        <v>0</v>
      </c>
      <c r="J46" s="244">
        <f t="shared" si="9"/>
        <v>0</v>
      </c>
      <c r="K46" s="244">
        <f t="shared" si="9"/>
        <v>0</v>
      </c>
      <c r="L46" s="244">
        <f t="shared" si="9"/>
        <v>0</v>
      </c>
      <c r="M46" s="244">
        <f t="shared" si="9"/>
        <v>0</v>
      </c>
      <c r="N46" s="244">
        <f t="shared" si="9"/>
        <v>0</v>
      </c>
      <c r="O46" s="244">
        <f t="shared" si="9"/>
        <v>0</v>
      </c>
      <c r="P46" s="244">
        <f t="shared" si="9"/>
        <v>0</v>
      </c>
      <c r="Q46" s="244">
        <f t="shared" si="9"/>
        <v>0</v>
      </c>
      <c r="R46" s="244">
        <f t="shared" si="9"/>
        <v>0</v>
      </c>
      <c r="S46" s="244">
        <f t="shared" si="9"/>
        <v>0</v>
      </c>
      <c r="T46" s="244">
        <f t="shared" si="9"/>
        <v>0</v>
      </c>
      <c r="U46" s="244">
        <f t="shared" si="9"/>
        <v>0</v>
      </c>
      <c r="V46" s="244">
        <f t="shared" si="9"/>
        <v>0</v>
      </c>
      <c r="W46" s="244">
        <f t="shared" si="9"/>
        <v>0</v>
      </c>
      <c r="X46" s="244">
        <f t="shared" si="9"/>
        <v>0</v>
      </c>
      <c r="Y46" s="244">
        <f t="shared" si="9"/>
        <v>0</v>
      </c>
      <c r="Z46" s="244">
        <f t="shared" si="9"/>
        <v>0</v>
      </c>
      <c r="AA46" s="244">
        <f t="shared" si="9"/>
        <v>0</v>
      </c>
      <c r="AB46" s="244">
        <f t="shared" si="9"/>
        <v>0</v>
      </c>
      <c r="AC46" s="244">
        <f t="shared" si="9"/>
        <v>0</v>
      </c>
      <c r="AD46" s="244">
        <f t="shared" si="9"/>
        <v>0</v>
      </c>
      <c r="AE46" s="244">
        <f t="shared" si="9"/>
        <v>0</v>
      </c>
      <c r="AF46" s="244">
        <f t="shared" si="9"/>
        <v>0</v>
      </c>
      <c r="AG46" s="244">
        <f t="shared" si="9"/>
        <v>0</v>
      </c>
      <c r="AH46" s="244">
        <f t="shared" si="9"/>
        <v>0</v>
      </c>
      <c r="AI46" s="244">
        <f t="shared" si="9"/>
        <v>0</v>
      </c>
      <c r="AJ46" s="244">
        <f t="shared" si="7"/>
        <v>0</v>
      </c>
    </row>
    <row r="47" spans="1:36">
      <c r="A47" s="130"/>
      <c r="B47" s="130"/>
      <c r="C47" s="130"/>
      <c r="D47" s="130"/>
      <c r="E47" s="130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2"/>
    </row>
    <row r="48" spans="1:36">
      <c r="A48" s="130"/>
      <c r="B48" s="130"/>
      <c r="C48" s="130"/>
      <c r="D48" s="130"/>
      <c r="E48" s="130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2"/>
    </row>
    <row r="50" spans="1:36">
      <c r="A50" s="15" t="s">
        <v>31</v>
      </c>
      <c r="F50" s="15" t="s">
        <v>32</v>
      </c>
      <c r="AJ50" s="303" t="s">
        <v>82</v>
      </c>
    </row>
    <row r="51" spans="1:36">
      <c r="A51" s="16" t="s">
        <v>16</v>
      </c>
      <c r="B51" s="17"/>
      <c r="C51" s="17"/>
      <c r="D51" s="17"/>
      <c r="E51" s="18"/>
      <c r="F51" s="19" t="str">
        <f>F$4</f>
        <v>R8</v>
      </c>
      <c r="G51" s="19" t="str">
        <f t="shared" ref="G51:AI51" si="10">G$4</f>
        <v>R9</v>
      </c>
      <c r="H51" s="19" t="str">
        <f t="shared" si="10"/>
        <v>R10</v>
      </c>
      <c r="I51" s="19" t="str">
        <f t="shared" si="10"/>
        <v>R11</v>
      </c>
      <c r="J51" s="19" t="str">
        <f t="shared" si="10"/>
        <v>R12</v>
      </c>
      <c r="K51" s="19" t="str">
        <f t="shared" si="10"/>
        <v>R13</v>
      </c>
      <c r="L51" s="19" t="str">
        <f t="shared" si="10"/>
        <v>R14</v>
      </c>
      <c r="M51" s="19" t="str">
        <f t="shared" si="10"/>
        <v>R15</v>
      </c>
      <c r="N51" s="19" t="str">
        <f t="shared" si="10"/>
        <v>R16</v>
      </c>
      <c r="O51" s="19" t="str">
        <f t="shared" si="10"/>
        <v>R17</v>
      </c>
      <c r="P51" s="19" t="str">
        <f t="shared" si="10"/>
        <v>R18</v>
      </c>
      <c r="Q51" s="19" t="str">
        <f t="shared" si="10"/>
        <v>R19</v>
      </c>
      <c r="R51" s="19" t="str">
        <f t="shared" si="10"/>
        <v>R20</v>
      </c>
      <c r="S51" s="19" t="str">
        <f t="shared" si="10"/>
        <v>R21</v>
      </c>
      <c r="T51" s="19" t="str">
        <f t="shared" si="10"/>
        <v>R22</v>
      </c>
      <c r="U51" s="19" t="str">
        <f t="shared" si="10"/>
        <v>R23</v>
      </c>
      <c r="V51" s="19" t="str">
        <f t="shared" si="10"/>
        <v>R24</v>
      </c>
      <c r="W51" s="19" t="str">
        <f t="shared" si="10"/>
        <v>R25</v>
      </c>
      <c r="X51" s="19" t="str">
        <f t="shared" si="10"/>
        <v>R26</v>
      </c>
      <c r="Y51" s="19" t="str">
        <f t="shared" si="10"/>
        <v>R27</v>
      </c>
      <c r="Z51" s="19" t="str">
        <f t="shared" si="10"/>
        <v>R28</v>
      </c>
      <c r="AA51" s="19" t="str">
        <f t="shared" si="10"/>
        <v>R29</v>
      </c>
      <c r="AB51" s="19" t="str">
        <f t="shared" si="10"/>
        <v>R30</v>
      </c>
      <c r="AC51" s="19" t="str">
        <f t="shared" si="10"/>
        <v>R31</v>
      </c>
      <c r="AD51" s="19" t="str">
        <f t="shared" si="10"/>
        <v>R32</v>
      </c>
      <c r="AE51" s="19" t="str">
        <f t="shared" si="10"/>
        <v>R33</v>
      </c>
      <c r="AF51" s="19" t="str">
        <f t="shared" si="10"/>
        <v>R34</v>
      </c>
      <c r="AG51" s="19" t="str">
        <f t="shared" si="10"/>
        <v>R35</v>
      </c>
      <c r="AH51" s="19" t="str">
        <f t="shared" si="10"/>
        <v>R36</v>
      </c>
      <c r="AI51" s="19" t="str">
        <f t="shared" si="10"/>
        <v>R37</v>
      </c>
      <c r="AJ51" s="20"/>
    </row>
    <row r="52" spans="1:36" ht="14.4" thickBot="1">
      <c r="A52" s="21"/>
      <c r="B52" s="22"/>
      <c r="C52" s="22"/>
      <c r="D52" s="22"/>
      <c r="E52" s="23"/>
      <c r="F52" s="24">
        <f>F$5</f>
        <v>2026</v>
      </c>
      <c r="G52" s="24">
        <f t="shared" ref="G52:AI52" si="11">G$5</f>
        <v>2027</v>
      </c>
      <c r="H52" s="24">
        <f t="shared" si="11"/>
        <v>2028</v>
      </c>
      <c r="I52" s="24">
        <f t="shared" si="11"/>
        <v>2029</v>
      </c>
      <c r="J52" s="24">
        <f t="shared" si="11"/>
        <v>2030</v>
      </c>
      <c r="K52" s="24">
        <f t="shared" si="11"/>
        <v>2031</v>
      </c>
      <c r="L52" s="24">
        <f t="shared" si="11"/>
        <v>2032</v>
      </c>
      <c r="M52" s="24">
        <f t="shared" si="11"/>
        <v>2033</v>
      </c>
      <c r="N52" s="24">
        <f t="shared" si="11"/>
        <v>2034</v>
      </c>
      <c r="O52" s="24">
        <f t="shared" si="11"/>
        <v>2035</v>
      </c>
      <c r="P52" s="24">
        <f t="shared" si="11"/>
        <v>2036</v>
      </c>
      <c r="Q52" s="24">
        <f t="shared" si="11"/>
        <v>2037</v>
      </c>
      <c r="R52" s="24">
        <f t="shared" si="11"/>
        <v>2038</v>
      </c>
      <c r="S52" s="24">
        <f t="shared" si="11"/>
        <v>2039</v>
      </c>
      <c r="T52" s="24">
        <f t="shared" si="11"/>
        <v>2040</v>
      </c>
      <c r="U52" s="24">
        <f t="shared" si="11"/>
        <v>2041</v>
      </c>
      <c r="V52" s="24">
        <f t="shared" si="11"/>
        <v>2042</v>
      </c>
      <c r="W52" s="24">
        <f t="shared" si="11"/>
        <v>2043</v>
      </c>
      <c r="X52" s="24">
        <f t="shared" si="11"/>
        <v>2044</v>
      </c>
      <c r="Y52" s="24">
        <f t="shared" si="11"/>
        <v>2045</v>
      </c>
      <c r="Z52" s="24">
        <f t="shared" si="11"/>
        <v>2046</v>
      </c>
      <c r="AA52" s="24">
        <f t="shared" si="11"/>
        <v>2047</v>
      </c>
      <c r="AB52" s="24">
        <f t="shared" si="11"/>
        <v>2048</v>
      </c>
      <c r="AC52" s="24">
        <f t="shared" si="11"/>
        <v>2049</v>
      </c>
      <c r="AD52" s="24">
        <f t="shared" si="11"/>
        <v>2050</v>
      </c>
      <c r="AE52" s="24">
        <f t="shared" si="11"/>
        <v>2051</v>
      </c>
      <c r="AF52" s="24">
        <f t="shared" si="11"/>
        <v>2052</v>
      </c>
      <c r="AG52" s="24">
        <f t="shared" si="11"/>
        <v>2053</v>
      </c>
      <c r="AH52" s="24">
        <f t="shared" si="11"/>
        <v>2054</v>
      </c>
      <c r="AI52" s="24">
        <f t="shared" si="11"/>
        <v>2055</v>
      </c>
      <c r="AJ52" s="25" t="s">
        <v>17</v>
      </c>
    </row>
    <row r="53" spans="1:36" ht="14.4" thickTop="1">
      <c r="A53" s="26" t="s">
        <v>33</v>
      </c>
      <c r="B53" s="27"/>
      <c r="C53" s="27"/>
      <c r="D53" s="27"/>
      <c r="E53" s="28"/>
      <c r="F53" s="30">
        <f t="shared" ref="F53:AI53" si="12">SUM(F54:F59)</f>
        <v>0</v>
      </c>
      <c r="G53" s="30">
        <f t="shared" si="12"/>
        <v>0</v>
      </c>
      <c r="H53" s="30">
        <f t="shared" si="12"/>
        <v>0</v>
      </c>
      <c r="I53" s="30">
        <f t="shared" si="12"/>
        <v>0</v>
      </c>
      <c r="J53" s="30">
        <f t="shared" si="12"/>
        <v>0</v>
      </c>
      <c r="K53" s="30">
        <f t="shared" si="12"/>
        <v>0</v>
      </c>
      <c r="L53" s="30">
        <f t="shared" si="12"/>
        <v>0</v>
      </c>
      <c r="M53" s="30">
        <f t="shared" si="12"/>
        <v>0</v>
      </c>
      <c r="N53" s="30">
        <f t="shared" si="12"/>
        <v>0</v>
      </c>
      <c r="O53" s="30">
        <f t="shared" si="12"/>
        <v>0</v>
      </c>
      <c r="P53" s="30">
        <f t="shared" si="12"/>
        <v>0</v>
      </c>
      <c r="Q53" s="30">
        <f t="shared" si="12"/>
        <v>0</v>
      </c>
      <c r="R53" s="30">
        <f t="shared" si="12"/>
        <v>0</v>
      </c>
      <c r="S53" s="30">
        <f t="shared" si="12"/>
        <v>0</v>
      </c>
      <c r="T53" s="30">
        <f t="shared" si="12"/>
        <v>0</v>
      </c>
      <c r="U53" s="30">
        <f t="shared" si="12"/>
        <v>0</v>
      </c>
      <c r="V53" s="30">
        <f t="shared" si="12"/>
        <v>0</v>
      </c>
      <c r="W53" s="30">
        <f t="shared" si="12"/>
        <v>0</v>
      </c>
      <c r="X53" s="30">
        <f t="shared" si="12"/>
        <v>0</v>
      </c>
      <c r="Y53" s="30">
        <f t="shared" si="12"/>
        <v>0</v>
      </c>
      <c r="Z53" s="30">
        <f t="shared" si="12"/>
        <v>0</v>
      </c>
      <c r="AA53" s="30">
        <f t="shared" si="12"/>
        <v>0</v>
      </c>
      <c r="AB53" s="30">
        <f t="shared" si="12"/>
        <v>0</v>
      </c>
      <c r="AC53" s="30">
        <f t="shared" si="12"/>
        <v>0</v>
      </c>
      <c r="AD53" s="30">
        <f t="shared" si="12"/>
        <v>0</v>
      </c>
      <c r="AE53" s="30">
        <f t="shared" si="12"/>
        <v>0</v>
      </c>
      <c r="AF53" s="30">
        <f t="shared" si="12"/>
        <v>0</v>
      </c>
      <c r="AG53" s="30">
        <f t="shared" si="12"/>
        <v>0</v>
      </c>
      <c r="AH53" s="30">
        <f t="shared" si="12"/>
        <v>0</v>
      </c>
      <c r="AI53" s="30">
        <f t="shared" si="12"/>
        <v>0</v>
      </c>
      <c r="AJ53" s="30">
        <f t="shared" ref="AJ53:AJ83" si="13">SUM(F53:AI53)</f>
        <v>0</v>
      </c>
    </row>
    <row r="54" spans="1:36">
      <c r="A54" s="31"/>
      <c r="B54" s="105"/>
      <c r="C54" s="106"/>
      <c r="D54" s="106"/>
      <c r="E54" s="107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96">
        <f t="shared" si="13"/>
        <v>0</v>
      </c>
    </row>
    <row r="55" spans="1:36">
      <c r="A55" s="31"/>
      <c r="B55" s="109"/>
      <c r="C55" s="293"/>
      <c r="D55" s="293"/>
      <c r="E55" s="294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20">
        <f t="shared" si="13"/>
        <v>0</v>
      </c>
    </row>
    <row r="56" spans="1:36">
      <c r="A56" s="31"/>
      <c r="B56" s="109"/>
      <c r="C56" s="293"/>
      <c r="D56" s="293"/>
      <c r="E56" s="294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20">
        <f t="shared" si="13"/>
        <v>0</v>
      </c>
    </row>
    <row r="57" spans="1:36">
      <c r="A57" s="31"/>
      <c r="B57" s="109"/>
      <c r="C57" s="110"/>
      <c r="D57" s="139"/>
      <c r="E57" s="140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0">
        <f t="shared" si="13"/>
        <v>0</v>
      </c>
    </row>
    <row r="58" spans="1:36">
      <c r="A58" s="31"/>
      <c r="B58" s="109"/>
      <c r="C58" s="110"/>
      <c r="D58" s="139"/>
      <c r="E58" s="140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0">
        <f t="shared" si="13"/>
        <v>0</v>
      </c>
    </row>
    <row r="59" spans="1:36">
      <c r="A59" s="31"/>
      <c r="B59" s="109"/>
      <c r="C59" s="110"/>
      <c r="D59" s="139"/>
      <c r="E59" s="140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68">
        <f t="shared" si="13"/>
        <v>0</v>
      </c>
    </row>
    <row r="60" spans="1:36">
      <c r="A60" s="31"/>
      <c r="B60" s="109"/>
      <c r="C60" s="105"/>
      <c r="D60" s="106"/>
      <c r="E60" s="107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20">
        <f t="shared" si="13"/>
        <v>0</v>
      </c>
    </row>
    <row r="61" spans="1:36">
      <c r="A61" s="31"/>
      <c r="B61" s="109"/>
      <c r="C61" s="109"/>
      <c r="D61" s="110"/>
      <c r="E61" s="111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0">
        <f t="shared" si="13"/>
        <v>0</v>
      </c>
    </row>
    <row r="62" spans="1:36">
      <c r="A62" s="31"/>
      <c r="B62" s="109"/>
      <c r="C62" s="109"/>
      <c r="D62" s="110"/>
      <c r="E62" s="111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0">
        <f t="shared" si="13"/>
        <v>0</v>
      </c>
    </row>
    <row r="63" spans="1:36">
      <c r="A63" s="31"/>
      <c r="B63" s="109"/>
      <c r="C63" s="112"/>
      <c r="D63" s="113"/>
      <c r="E63" s="111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0">
        <f t="shared" si="13"/>
        <v>0</v>
      </c>
    </row>
    <row r="64" spans="1:36">
      <c r="A64" s="114" t="s">
        <v>36</v>
      </c>
      <c r="B64" s="115"/>
      <c r="C64" s="115"/>
      <c r="D64" s="115"/>
      <c r="E64" s="116"/>
      <c r="F64" s="117">
        <f>SUM(F65:F70)</f>
        <v>0</v>
      </c>
      <c r="G64" s="117">
        <f t="shared" ref="G64:AI64" si="14">SUM(G65:G70)</f>
        <v>0</v>
      </c>
      <c r="H64" s="117">
        <f t="shared" si="14"/>
        <v>0</v>
      </c>
      <c r="I64" s="117">
        <f t="shared" si="14"/>
        <v>0</v>
      </c>
      <c r="J64" s="117">
        <f t="shared" si="14"/>
        <v>0</v>
      </c>
      <c r="K64" s="117">
        <f t="shared" si="14"/>
        <v>0</v>
      </c>
      <c r="L64" s="117">
        <f t="shared" si="14"/>
        <v>0</v>
      </c>
      <c r="M64" s="117">
        <f t="shared" si="14"/>
        <v>0</v>
      </c>
      <c r="N64" s="117">
        <f t="shared" si="14"/>
        <v>0</v>
      </c>
      <c r="O64" s="117">
        <f t="shared" si="14"/>
        <v>0</v>
      </c>
      <c r="P64" s="117">
        <f t="shared" si="14"/>
        <v>0</v>
      </c>
      <c r="Q64" s="117">
        <f t="shared" si="14"/>
        <v>0</v>
      </c>
      <c r="R64" s="117">
        <f t="shared" si="14"/>
        <v>0</v>
      </c>
      <c r="S64" s="117">
        <f t="shared" si="14"/>
        <v>0</v>
      </c>
      <c r="T64" s="117">
        <f t="shared" si="14"/>
        <v>0</v>
      </c>
      <c r="U64" s="117">
        <f t="shared" si="14"/>
        <v>0</v>
      </c>
      <c r="V64" s="117">
        <f t="shared" si="14"/>
        <v>0</v>
      </c>
      <c r="W64" s="117">
        <f t="shared" si="14"/>
        <v>0</v>
      </c>
      <c r="X64" s="117">
        <f t="shared" si="14"/>
        <v>0</v>
      </c>
      <c r="Y64" s="117">
        <f t="shared" si="14"/>
        <v>0</v>
      </c>
      <c r="Z64" s="117">
        <f t="shared" si="14"/>
        <v>0</v>
      </c>
      <c r="AA64" s="117">
        <f t="shared" si="14"/>
        <v>0</v>
      </c>
      <c r="AB64" s="117">
        <f t="shared" si="14"/>
        <v>0</v>
      </c>
      <c r="AC64" s="117">
        <f t="shared" si="14"/>
        <v>0</v>
      </c>
      <c r="AD64" s="117">
        <f t="shared" si="14"/>
        <v>0</v>
      </c>
      <c r="AE64" s="117">
        <f t="shared" si="14"/>
        <v>0</v>
      </c>
      <c r="AF64" s="117">
        <f t="shared" si="14"/>
        <v>0</v>
      </c>
      <c r="AG64" s="117">
        <f t="shared" si="14"/>
        <v>0</v>
      </c>
      <c r="AH64" s="117">
        <f t="shared" si="14"/>
        <v>0</v>
      </c>
      <c r="AI64" s="117">
        <f t="shared" si="14"/>
        <v>0</v>
      </c>
      <c r="AJ64" s="117">
        <f t="shared" si="13"/>
        <v>0</v>
      </c>
    </row>
    <row r="65" spans="1:36">
      <c r="A65" s="31"/>
      <c r="B65" s="105"/>
      <c r="C65" s="106"/>
      <c r="D65" s="106"/>
      <c r="E65" s="107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96">
        <f t="shared" si="13"/>
        <v>0</v>
      </c>
    </row>
    <row r="66" spans="1:36">
      <c r="A66" s="31"/>
      <c r="B66" s="295"/>
      <c r="C66" s="293"/>
      <c r="D66" s="293"/>
      <c r="E66" s="294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20">
        <f t="shared" si="13"/>
        <v>0</v>
      </c>
    </row>
    <row r="67" spans="1:36">
      <c r="A67" s="31"/>
      <c r="B67" s="109"/>
      <c r="C67" s="110"/>
      <c r="D67" s="110"/>
      <c r="E67" s="111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0">
        <f t="shared" si="13"/>
        <v>0</v>
      </c>
    </row>
    <row r="68" spans="1:36">
      <c r="A68" s="31"/>
      <c r="B68" s="109"/>
      <c r="C68" s="110"/>
      <c r="D68" s="110"/>
      <c r="E68" s="111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0">
        <f t="shared" si="13"/>
        <v>0</v>
      </c>
    </row>
    <row r="69" spans="1:36">
      <c r="A69" s="31"/>
      <c r="B69" s="109"/>
      <c r="C69" s="110"/>
      <c r="D69" s="139"/>
      <c r="E69" s="140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100">
        <f t="shared" si="13"/>
        <v>0</v>
      </c>
    </row>
    <row r="70" spans="1:36">
      <c r="A70" s="31"/>
      <c r="B70" s="109"/>
      <c r="C70" s="110"/>
      <c r="D70" s="139"/>
      <c r="E70" s="140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68">
        <f t="shared" si="13"/>
        <v>0</v>
      </c>
    </row>
    <row r="71" spans="1:36">
      <c r="A71" s="31"/>
      <c r="B71" s="109"/>
      <c r="C71" s="105"/>
      <c r="D71" s="106"/>
      <c r="E71" s="107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20">
        <f t="shared" si="13"/>
        <v>0</v>
      </c>
    </row>
    <row r="72" spans="1:36">
      <c r="A72" s="31"/>
      <c r="B72" s="109"/>
      <c r="C72" s="109"/>
      <c r="D72" s="110"/>
      <c r="E72" s="111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0">
        <f t="shared" si="13"/>
        <v>0</v>
      </c>
    </row>
    <row r="73" spans="1:36">
      <c r="A73" s="31"/>
      <c r="B73" s="109"/>
      <c r="C73" s="112"/>
      <c r="D73" s="113"/>
      <c r="E73" s="111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0">
        <f t="shared" si="13"/>
        <v>0</v>
      </c>
    </row>
    <row r="74" spans="1:36">
      <c r="A74" s="114" t="s">
        <v>37</v>
      </c>
      <c r="B74" s="115"/>
      <c r="C74" s="115"/>
      <c r="D74" s="115"/>
      <c r="E74" s="116"/>
      <c r="F74" s="117">
        <f t="shared" ref="F74:AI74" si="15">SUM(F75:F77)</f>
        <v>0</v>
      </c>
      <c r="G74" s="117">
        <f t="shared" si="15"/>
        <v>0</v>
      </c>
      <c r="H74" s="117">
        <f t="shared" si="15"/>
        <v>0</v>
      </c>
      <c r="I74" s="117">
        <f t="shared" si="15"/>
        <v>0</v>
      </c>
      <c r="J74" s="117">
        <f t="shared" si="15"/>
        <v>0</v>
      </c>
      <c r="K74" s="117">
        <f t="shared" si="15"/>
        <v>0</v>
      </c>
      <c r="L74" s="117">
        <f t="shared" si="15"/>
        <v>0</v>
      </c>
      <c r="M74" s="117">
        <f t="shared" si="15"/>
        <v>0</v>
      </c>
      <c r="N74" s="117">
        <f t="shared" si="15"/>
        <v>0</v>
      </c>
      <c r="O74" s="117">
        <f t="shared" si="15"/>
        <v>0</v>
      </c>
      <c r="P74" s="117">
        <f t="shared" si="15"/>
        <v>0</v>
      </c>
      <c r="Q74" s="117">
        <f t="shared" si="15"/>
        <v>0</v>
      </c>
      <c r="R74" s="117">
        <f t="shared" si="15"/>
        <v>0</v>
      </c>
      <c r="S74" s="117">
        <f t="shared" si="15"/>
        <v>0</v>
      </c>
      <c r="T74" s="117">
        <f t="shared" si="15"/>
        <v>0</v>
      </c>
      <c r="U74" s="117">
        <f t="shared" si="15"/>
        <v>0</v>
      </c>
      <c r="V74" s="117">
        <f t="shared" si="15"/>
        <v>0</v>
      </c>
      <c r="W74" s="117">
        <f t="shared" si="15"/>
        <v>0</v>
      </c>
      <c r="X74" s="117">
        <f t="shared" si="15"/>
        <v>0</v>
      </c>
      <c r="Y74" s="117">
        <f t="shared" si="15"/>
        <v>0</v>
      </c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17">
        <f t="shared" si="15"/>
        <v>0</v>
      </c>
      <c r="AI74" s="117">
        <f t="shared" si="15"/>
        <v>0</v>
      </c>
      <c r="AJ74" s="117">
        <f t="shared" si="13"/>
        <v>0</v>
      </c>
    </row>
    <row r="75" spans="1:36">
      <c r="A75" s="31"/>
      <c r="B75" s="296"/>
      <c r="C75" s="106"/>
      <c r="D75" s="106"/>
      <c r="E75" s="107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96">
        <f t="shared" si="13"/>
        <v>0</v>
      </c>
    </row>
    <row r="76" spans="1:36">
      <c r="A76" s="31"/>
      <c r="B76" s="297"/>
      <c r="C76" s="110"/>
      <c r="D76" s="110"/>
      <c r="E76" s="111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0">
        <f t="shared" si="13"/>
        <v>0</v>
      </c>
    </row>
    <row r="77" spans="1:36">
      <c r="A77" s="31"/>
      <c r="B77" s="109"/>
      <c r="C77" s="110"/>
      <c r="D77" s="139"/>
      <c r="E77" s="140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5"/>
      <c r="AA77" s="245"/>
      <c r="AB77" s="245"/>
      <c r="AC77" s="245"/>
      <c r="AD77" s="245"/>
      <c r="AE77" s="245"/>
      <c r="AF77" s="245"/>
      <c r="AG77" s="245"/>
      <c r="AH77" s="245"/>
      <c r="AI77" s="245"/>
      <c r="AJ77" s="268">
        <f t="shared" si="13"/>
        <v>0</v>
      </c>
    </row>
    <row r="78" spans="1:36">
      <c r="A78" s="31"/>
      <c r="B78" s="109"/>
      <c r="C78" s="105"/>
      <c r="D78" s="106"/>
      <c r="E78" s="107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20">
        <f t="shared" si="13"/>
        <v>0</v>
      </c>
    </row>
    <row r="79" spans="1:36">
      <c r="A79" s="31"/>
      <c r="B79" s="109"/>
      <c r="C79" s="109"/>
      <c r="D79" s="110"/>
      <c r="E79" s="111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0">
        <f t="shared" si="13"/>
        <v>0</v>
      </c>
    </row>
    <row r="80" spans="1:36">
      <c r="A80" s="31"/>
      <c r="B80" s="109"/>
      <c r="C80" s="112"/>
      <c r="D80" s="113"/>
      <c r="E80" s="111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0">
        <f t="shared" si="13"/>
        <v>0</v>
      </c>
    </row>
    <row r="81" spans="1:36">
      <c r="A81" s="123" t="s">
        <v>38</v>
      </c>
      <c r="B81" s="124"/>
      <c r="C81" s="124"/>
      <c r="D81" s="124"/>
      <c r="E81" s="125"/>
      <c r="F81" s="117">
        <f t="shared" ref="F81:AI81" si="16">SUM(F53,F64,F74)</f>
        <v>0</v>
      </c>
      <c r="G81" s="117">
        <f t="shared" si="16"/>
        <v>0</v>
      </c>
      <c r="H81" s="117">
        <f t="shared" si="16"/>
        <v>0</v>
      </c>
      <c r="I81" s="117">
        <f t="shared" si="16"/>
        <v>0</v>
      </c>
      <c r="J81" s="117">
        <f t="shared" si="16"/>
        <v>0</v>
      </c>
      <c r="K81" s="117">
        <f t="shared" si="16"/>
        <v>0</v>
      </c>
      <c r="L81" s="117">
        <f t="shared" si="16"/>
        <v>0</v>
      </c>
      <c r="M81" s="117">
        <f t="shared" si="16"/>
        <v>0</v>
      </c>
      <c r="N81" s="117">
        <f t="shared" si="16"/>
        <v>0</v>
      </c>
      <c r="O81" s="117">
        <f t="shared" si="16"/>
        <v>0</v>
      </c>
      <c r="P81" s="117">
        <f t="shared" si="16"/>
        <v>0</v>
      </c>
      <c r="Q81" s="117">
        <f t="shared" si="16"/>
        <v>0</v>
      </c>
      <c r="R81" s="117">
        <f t="shared" si="16"/>
        <v>0</v>
      </c>
      <c r="S81" s="117">
        <f t="shared" si="16"/>
        <v>0</v>
      </c>
      <c r="T81" s="117">
        <f t="shared" si="16"/>
        <v>0</v>
      </c>
      <c r="U81" s="117">
        <f t="shared" si="16"/>
        <v>0</v>
      </c>
      <c r="V81" s="117">
        <f t="shared" si="16"/>
        <v>0</v>
      </c>
      <c r="W81" s="117">
        <f t="shared" si="16"/>
        <v>0</v>
      </c>
      <c r="X81" s="117">
        <f t="shared" si="16"/>
        <v>0</v>
      </c>
      <c r="Y81" s="117">
        <f t="shared" si="16"/>
        <v>0</v>
      </c>
      <c r="Z81" s="117">
        <f t="shared" si="16"/>
        <v>0</v>
      </c>
      <c r="AA81" s="117">
        <f t="shared" si="16"/>
        <v>0</v>
      </c>
      <c r="AB81" s="117">
        <f t="shared" si="16"/>
        <v>0</v>
      </c>
      <c r="AC81" s="117">
        <f t="shared" si="16"/>
        <v>0</v>
      </c>
      <c r="AD81" s="117">
        <f t="shared" si="16"/>
        <v>0</v>
      </c>
      <c r="AE81" s="117">
        <f t="shared" si="16"/>
        <v>0</v>
      </c>
      <c r="AF81" s="117">
        <f t="shared" si="16"/>
        <v>0</v>
      </c>
      <c r="AG81" s="117">
        <f t="shared" si="16"/>
        <v>0</v>
      </c>
      <c r="AH81" s="117">
        <f t="shared" si="16"/>
        <v>0</v>
      </c>
      <c r="AI81" s="117">
        <f t="shared" si="16"/>
        <v>0</v>
      </c>
      <c r="AJ81" s="117">
        <f t="shared" si="13"/>
        <v>0</v>
      </c>
    </row>
    <row r="82" spans="1:36">
      <c r="A82" s="123" t="s">
        <v>118</v>
      </c>
      <c r="B82" s="124"/>
      <c r="C82" s="124"/>
      <c r="D82" s="124"/>
      <c r="E82" s="125"/>
      <c r="F82" s="117">
        <v>0</v>
      </c>
      <c r="G82" s="117">
        <f>+F83</f>
        <v>0</v>
      </c>
      <c r="H82" s="117">
        <f t="shared" ref="H82:AI82" si="17">+G83</f>
        <v>0</v>
      </c>
      <c r="I82" s="117">
        <f t="shared" si="17"/>
        <v>0</v>
      </c>
      <c r="J82" s="117">
        <f t="shared" si="17"/>
        <v>0</v>
      </c>
      <c r="K82" s="117">
        <f t="shared" si="17"/>
        <v>0</v>
      </c>
      <c r="L82" s="117">
        <f t="shared" si="17"/>
        <v>0</v>
      </c>
      <c r="M82" s="117">
        <f t="shared" si="17"/>
        <v>0</v>
      </c>
      <c r="N82" s="117">
        <f t="shared" si="17"/>
        <v>0</v>
      </c>
      <c r="O82" s="117">
        <f t="shared" si="17"/>
        <v>0</v>
      </c>
      <c r="P82" s="117">
        <f t="shared" si="17"/>
        <v>0</v>
      </c>
      <c r="Q82" s="117">
        <f t="shared" si="17"/>
        <v>0</v>
      </c>
      <c r="R82" s="117">
        <f t="shared" si="17"/>
        <v>0</v>
      </c>
      <c r="S82" s="117">
        <f t="shared" si="17"/>
        <v>0</v>
      </c>
      <c r="T82" s="117">
        <f t="shared" si="17"/>
        <v>0</v>
      </c>
      <c r="U82" s="117">
        <f t="shared" si="17"/>
        <v>0</v>
      </c>
      <c r="V82" s="117">
        <f t="shared" si="17"/>
        <v>0</v>
      </c>
      <c r="W82" s="117">
        <f t="shared" si="17"/>
        <v>0</v>
      </c>
      <c r="X82" s="117">
        <f t="shared" si="17"/>
        <v>0</v>
      </c>
      <c r="Y82" s="117">
        <f t="shared" si="17"/>
        <v>0</v>
      </c>
      <c r="Z82" s="117">
        <f t="shared" si="17"/>
        <v>0</v>
      </c>
      <c r="AA82" s="117">
        <f t="shared" si="17"/>
        <v>0</v>
      </c>
      <c r="AB82" s="117">
        <f t="shared" si="17"/>
        <v>0</v>
      </c>
      <c r="AC82" s="117">
        <f t="shared" si="17"/>
        <v>0</v>
      </c>
      <c r="AD82" s="117">
        <f t="shared" si="17"/>
        <v>0</v>
      </c>
      <c r="AE82" s="117">
        <f t="shared" si="17"/>
        <v>0</v>
      </c>
      <c r="AF82" s="117">
        <f t="shared" si="17"/>
        <v>0</v>
      </c>
      <c r="AG82" s="117">
        <f t="shared" si="17"/>
        <v>0</v>
      </c>
      <c r="AH82" s="117">
        <f t="shared" si="17"/>
        <v>0</v>
      </c>
      <c r="AI82" s="117">
        <f t="shared" si="17"/>
        <v>0</v>
      </c>
      <c r="AJ82" s="117">
        <f t="shared" si="13"/>
        <v>0</v>
      </c>
    </row>
    <row r="83" spans="1:36">
      <c r="A83" s="123" t="s">
        <v>119</v>
      </c>
      <c r="B83" s="124"/>
      <c r="C83" s="124"/>
      <c r="D83" s="124"/>
      <c r="E83" s="125"/>
      <c r="F83" s="117">
        <f>+F81+F82</f>
        <v>0</v>
      </c>
      <c r="G83" s="117">
        <f>+G81+G82</f>
        <v>0</v>
      </c>
      <c r="H83" s="117">
        <f t="shared" ref="H83:AI83" si="18">+H81+H82</f>
        <v>0</v>
      </c>
      <c r="I83" s="117">
        <f t="shared" si="18"/>
        <v>0</v>
      </c>
      <c r="J83" s="117">
        <f t="shared" si="18"/>
        <v>0</v>
      </c>
      <c r="K83" s="117">
        <f t="shared" si="18"/>
        <v>0</v>
      </c>
      <c r="L83" s="117">
        <f t="shared" si="18"/>
        <v>0</v>
      </c>
      <c r="M83" s="117">
        <f t="shared" si="18"/>
        <v>0</v>
      </c>
      <c r="N83" s="117">
        <f t="shared" si="18"/>
        <v>0</v>
      </c>
      <c r="O83" s="117">
        <f t="shared" si="18"/>
        <v>0</v>
      </c>
      <c r="P83" s="117">
        <f t="shared" si="18"/>
        <v>0</v>
      </c>
      <c r="Q83" s="117">
        <f t="shared" si="18"/>
        <v>0</v>
      </c>
      <c r="R83" s="117">
        <f t="shared" si="18"/>
        <v>0</v>
      </c>
      <c r="S83" s="117">
        <f t="shared" si="18"/>
        <v>0</v>
      </c>
      <c r="T83" s="117">
        <f t="shared" si="18"/>
        <v>0</v>
      </c>
      <c r="U83" s="117">
        <f t="shared" si="18"/>
        <v>0</v>
      </c>
      <c r="V83" s="117">
        <f t="shared" si="18"/>
        <v>0</v>
      </c>
      <c r="W83" s="117">
        <f t="shared" si="18"/>
        <v>0</v>
      </c>
      <c r="X83" s="117">
        <f t="shared" si="18"/>
        <v>0</v>
      </c>
      <c r="Y83" s="117">
        <f t="shared" si="18"/>
        <v>0</v>
      </c>
      <c r="Z83" s="117">
        <f t="shared" si="18"/>
        <v>0</v>
      </c>
      <c r="AA83" s="117">
        <f t="shared" si="18"/>
        <v>0</v>
      </c>
      <c r="AB83" s="117">
        <f t="shared" si="18"/>
        <v>0</v>
      </c>
      <c r="AC83" s="117">
        <f t="shared" si="18"/>
        <v>0</v>
      </c>
      <c r="AD83" s="117">
        <f t="shared" si="18"/>
        <v>0</v>
      </c>
      <c r="AE83" s="117">
        <f t="shared" si="18"/>
        <v>0</v>
      </c>
      <c r="AF83" s="117">
        <f t="shared" si="18"/>
        <v>0</v>
      </c>
      <c r="AG83" s="117">
        <f t="shared" si="18"/>
        <v>0</v>
      </c>
      <c r="AH83" s="117">
        <f t="shared" si="18"/>
        <v>0</v>
      </c>
      <c r="AI83" s="117">
        <f t="shared" si="18"/>
        <v>0</v>
      </c>
      <c r="AJ83" s="117">
        <f t="shared" si="13"/>
        <v>0</v>
      </c>
    </row>
    <row r="86" spans="1:36">
      <c r="A86" s="15" t="s">
        <v>74</v>
      </c>
      <c r="AJ86" s="303" t="s">
        <v>82</v>
      </c>
    </row>
    <row r="87" spans="1:36">
      <c r="A87" s="16" t="s">
        <v>16</v>
      </c>
      <c r="B87" s="17"/>
      <c r="C87" s="17"/>
      <c r="D87" s="17"/>
      <c r="E87" s="18"/>
      <c r="F87" s="19" t="s">
        <v>39</v>
      </c>
      <c r="G87" s="19" t="s">
        <v>40</v>
      </c>
      <c r="H87" s="19" t="s">
        <v>0</v>
      </c>
      <c r="I87" s="19" t="s">
        <v>1</v>
      </c>
      <c r="J87" s="19" t="s">
        <v>2</v>
      </c>
      <c r="K87" s="19" t="s">
        <v>3</v>
      </c>
      <c r="L87" s="19" t="s">
        <v>4</v>
      </c>
      <c r="M87" s="19" t="s">
        <v>5</v>
      </c>
      <c r="N87" s="19" t="s">
        <v>6</v>
      </c>
      <c r="O87" s="19" t="s">
        <v>7</v>
      </c>
      <c r="P87" s="19" t="s">
        <v>8</v>
      </c>
      <c r="Q87" s="19" t="s">
        <v>9</v>
      </c>
      <c r="R87" s="19" t="s">
        <v>10</v>
      </c>
      <c r="S87" s="19" t="s">
        <v>11</v>
      </c>
      <c r="T87" s="19" t="s">
        <v>12</v>
      </c>
      <c r="U87" s="19" t="s">
        <v>13</v>
      </c>
      <c r="V87" s="19" t="s">
        <v>14</v>
      </c>
      <c r="W87" s="19" t="s">
        <v>41</v>
      </c>
      <c r="X87" s="19" t="s">
        <v>42</v>
      </c>
      <c r="Y87" s="19" t="s">
        <v>43</v>
      </c>
      <c r="Z87" s="19" t="s">
        <v>44</v>
      </c>
      <c r="AA87" s="19" t="s">
        <v>45</v>
      </c>
      <c r="AB87" s="19" t="s">
        <v>46</v>
      </c>
      <c r="AC87" s="19" t="s">
        <v>47</v>
      </c>
      <c r="AD87" s="19" t="s">
        <v>48</v>
      </c>
      <c r="AE87" s="19" t="s">
        <v>49</v>
      </c>
      <c r="AF87" s="19" t="s">
        <v>50</v>
      </c>
      <c r="AG87" s="19" t="s">
        <v>51</v>
      </c>
      <c r="AH87" s="19" t="s">
        <v>52</v>
      </c>
      <c r="AI87" s="19" t="s">
        <v>53</v>
      </c>
      <c r="AJ87" s="20"/>
    </row>
    <row r="88" spans="1:36" ht="14.4" thickBot="1">
      <c r="A88" s="21"/>
      <c r="B88" s="22"/>
      <c r="C88" s="22"/>
      <c r="D88" s="22"/>
      <c r="E88" s="23"/>
      <c r="F88" s="24">
        <v>2026</v>
      </c>
      <c r="G88" s="24">
        <f>+F88+1</f>
        <v>2027</v>
      </c>
      <c r="H88" s="24">
        <f>G88+1</f>
        <v>2028</v>
      </c>
      <c r="I88" s="24">
        <f t="shared" ref="I88:AI88" si="19">H88+1</f>
        <v>2029</v>
      </c>
      <c r="J88" s="24">
        <f t="shared" si="19"/>
        <v>2030</v>
      </c>
      <c r="K88" s="24">
        <f t="shared" si="19"/>
        <v>2031</v>
      </c>
      <c r="L88" s="24">
        <f t="shared" si="19"/>
        <v>2032</v>
      </c>
      <c r="M88" s="24">
        <f t="shared" si="19"/>
        <v>2033</v>
      </c>
      <c r="N88" s="24">
        <f t="shared" si="19"/>
        <v>2034</v>
      </c>
      <c r="O88" s="24">
        <f t="shared" si="19"/>
        <v>2035</v>
      </c>
      <c r="P88" s="24">
        <f t="shared" si="19"/>
        <v>2036</v>
      </c>
      <c r="Q88" s="24">
        <f t="shared" si="19"/>
        <v>2037</v>
      </c>
      <c r="R88" s="24">
        <f t="shared" si="19"/>
        <v>2038</v>
      </c>
      <c r="S88" s="24">
        <f t="shared" si="19"/>
        <v>2039</v>
      </c>
      <c r="T88" s="24">
        <f t="shared" si="19"/>
        <v>2040</v>
      </c>
      <c r="U88" s="24">
        <f t="shared" si="19"/>
        <v>2041</v>
      </c>
      <c r="V88" s="24">
        <f t="shared" si="19"/>
        <v>2042</v>
      </c>
      <c r="W88" s="24">
        <f t="shared" si="19"/>
        <v>2043</v>
      </c>
      <c r="X88" s="24">
        <f t="shared" si="19"/>
        <v>2044</v>
      </c>
      <c r="Y88" s="24">
        <f t="shared" si="19"/>
        <v>2045</v>
      </c>
      <c r="Z88" s="24">
        <f t="shared" si="19"/>
        <v>2046</v>
      </c>
      <c r="AA88" s="24">
        <f t="shared" si="19"/>
        <v>2047</v>
      </c>
      <c r="AB88" s="24">
        <f t="shared" si="19"/>
        <v>2048</v>
      </c>
      <c r="AC88" s="24">
        <f t="shared" si="19"/>
        <v>2049</v>
      </c>
      <c r="AD88" s="24">
        <f t="shared" si="19"/>
        <v>2050</v>
      </c>
      <c r="AE88" s="24">
        <f t="shared" si="19"/>
        <v>2051</v>
      </c>
      <c r="AF88" s="24">
        <f t="shared" si="19"/>
        <v>2052</v>
      </c>
      <c r="AG88" s="24">
        <f t="shared" si="19"/>
        <v>2053</v>
      </c>
      <c r="AH88" s="24">
        <f t="shared" si="19"/>
        <v>2054</v>
      </c>
      <c r="AI88" s="24">
        <f t="shared" si="19"/>
        <v>2055</v>
      </c>
      <c r="AJ88" s="25" t="s">
        <v>17</v>
      </c>
    </row>
    <row r="89" spans="1:36" ht="14.4" thickTop="1">
      <c r="A89" s="26" t="s">
        <v>75</v>
      </c>
      <c r="B89" s="27"/>
      <c r="C89" s="27"/>
      <c r="D89" s="27"/>
      <c r="E89" s="28"/>
      <c r="F89" s="29">
        <f>F90+F91+F94+F95</f>
        <v>0</v>
      </c>
      <c r="G89" s="29">
        <f t="shared" ref="G89:AI89" si="20">G90+G91+G94+G95</f>
        <v>0</v>
      </c>
      <c r="H89" s="29">
        <f t="shared" si="20"/>
        <v>0</v>
      </c>
      <c r="I89" s="29">
        <f t="shared" si="20"/>
        <v>0</v>
      </c>
      <c r="J89" s="29">
        <f t="shared" si="20"/>
        <v>0</v>
      </c>
      <c r="K89" s="29">
        <f t="shared" si="20"/>
        <v>0</v>
      </c>
      <c r="L89" s="29">
        <f t="shared" si="20"/>
        <v>0</v>
      </c>
      <c r="M89" s="29">
        <f t="shared" si="20"/>
        <v>0</v>
      </c>
      <c r="N89" s="29">
        <f t="shared" si="20"/>
        <v>0</v>
      </c>
      <c r="O89" s="29">
        <f t="shared" si="20"/>
        <v>0</v>
      </c>
      <c r="P89" s="29">
        <f t="shared" si="20"/>
        <v>0</v>
      </c>
      <c r="Q89" s="29">
        <f t="shared" si="20"/>
        <v>0</v>
      </c>
      <c r="R89" s="29">
        <f t="shared" si="20"/>
        <v>0</v>
      </c>
      <c r="S89" s="29">
        <f t="shared" si="20"/>
        <v>0</v>
      </c>
      <c r="T89" s="29">
        <f t="shared" si="20"/>
        <v>0</v>
      </c>
      <c r="U89" s="29">
        <f t="shared" si="20"/>
        <v>0</v>
      </c>
      <c r="V89" s="29">
        <f t="shared" si="20"/>
        <v>0</v>
      </c>
      <c r="W89" s="29">
        <f t="shared" si="20"/>
        <v>0</v>
      </c>
      <c r="X89" s="29">
        <f t="shared" si="20"/>
        <v>0</v>
      </c>
      <c r="Y89" s="29">
        <f t="shared" si="20"/>
        <v>0</v>
      </c>
      <c r="Z89" s="29">
        <f t="shared" si="20"/>
        <v>0</v>
      </c>
      <c r="AA89" s="29">
        <f t="shared" si="20"/>
        <v>0</v>
      </c>
      <c r="AB89" s="29">
        <f t="shared" si="20"/>
        <v>0</v>
      </c>
      <c r="AC89" s="29">
        <f t="shared" si="20"/>
        <v>0</v>
      </c>
      <c r="AD89" s="29">
        <f t="shared" si="20"/>
        <v>0</v>
      </c>
      <c r="AE89" s="29">
        <f t="shared" si="20"/>
        <v>0</v>
      </c>
      <c r="AF89" s="29">
        <f t="shared" si="20"/>
        <v>0</v>
      </c>
      <c r="AG89" s="29">
        <f t="shared" si="20"/>
        <v>0</v>
      </c>
      <c r="AH89" s="29">
        <f t="shared" si="20"/>
        <v>0</v>
      </c>
      <c r="AI89" s="29">
        <f t="shared" si="20"/>
        <v>0</v>
      </c>
      <c r="AJ89" s="30">
        <f>SUM(F89:AI89)</f>
        <v>0</v>
      </c>
    </row>
    <row r="90" spans="1:36">
      <c r="A90" s="31"/>
      <c r="B90" s="296"/>
      <c r="C90" s="106"/>
      <c r="D90" s="106"/>
      <c r="E90" s="107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2">
        <f>SUM(F90:AI90)</f>
        <v>0</v>
      </c>
    </row>
    <row r="91" spans="1:36">
      <c r="A91" s="31"/>
      <c r="B91" s="298"/>
      <c r="C91" s="110"/>
      <c r="D91" s="110"/>
      <c r="E91" s="111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1">
        <f>SUM(F91:AI91)</f>
        <v>0</v>
      </c>
    </row>
    <row r="92" spans="1:36">
      <c r="A92" s="31"/>
      <c r="B92" s="298"/>
      <c r="C92" s="110"/>
      <c r="D92" s="110"/>
      <c r="E92" s="111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1"/>
    </row>
    <row r="93" spans="1:36">
      <c r="A93" s="31"/>
      <c r="B93" s="298"/>
      <c r="C93" s="110"/>
      <c r="D93" s="110"/>
      <c r="E93" s="111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1"/>
    </row>
    <row r="94" spans="1:36">
      <c r="A94" s="31"/>
      <c r="B94" s="299"/>
      <c r="C94" s="110"/>
      <c r="D94" s="139"/>
      <c r="E94" s="14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1">
        <f t="shared" ref="AJ94:AJ107" si="21">SUM(F94:AI94)</f>
        <v>0</v>
      </c>
    </row>
    <row r="95" spans="1:36">
      <c r="A95" s="31"/>
      <c r="B95" s="299"/>
      <c r="C95" s="110"/>
      <c r="D95" s="139"/>
      <c r="E95" s="14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1">
        <f t="shared" si="21"/>
        <v>0</v>
      </c>
    </row>
    <row r="96" spans="1:36">
      <c r="A96" s="31"/>
      <c r="B96" s="109"/>
      <c r="C96" s="110"/>
      <c r="D96" s="139"/>
      <c r="E96" s="14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1">
        <f t="shared" si="21"/>
        <v>0</v>
      </c>
    </row>
    <row r="97" spans="1:36">
      <c r="A97" s="31"/>
      <c r="B97" s="109"/>
      <c r="C97" s="110"/>
      <c r="D97" s="139"/>
      <c r="E97" s="14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1">
        <f t="shared" si="21"/>
        <v>0</v>
      </c>
    </row>
    <row r="98" spans="1:36">
      <c r="A98" s="31"/>
      <c r="B98" s="141"/>
      <c r="C98" s="139"/>
      <c r="D98" s="139"/>
      <c r="E98" s="140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71">
        <f t="shared" si="21"/>
        <v>0</v>
      </c>
    </row>
    <row r="99" spans="1:36">
      <c r="A99" s="238" t="s">
        <v>120</v>
      </c>
      <c r="B99" s="142"/>
      <c r="C99" s="142"/>
      <c r="D99" s="142"/>
      <c r="E99" s="143"/>
      <c r="F99" s="59">
        <f t="shared" ref="F99:AI99" si="22">+SUM(F100,F104)</f>
        <v>0</v>
      </c>
      <c r="G99" s="59">
        <f t="shared" si="22"/>
        <v>0</v>
      </c>
      <c r="H99" s="59">
        <f t="shared" si="22"/>
        <v>0</v>
      </c>
      <c r="I99" s="59">
        <f t="shared" si="22"/>
        <v>0</v>
      </c>
      <c r="J99" s="59">
        <f t="shared" si="22"/>
        <v>0</v>
      </c>
      <c r="K99" s="59">
        <f t="shared" si="22"/>
        <v>0</v>
      </c>
      <c r="L99" s="59">
        <f t="shared" si="22"/>
        <v>0</v>
      </c>
      <c r="M99" s="59">
        <f t="shared" si="22"/>
        <v>0</v>
      </c>
      <c r="N99" s="59">
        <f t="shared" si="22"/>
        <v>0</v>
      </c>
      <c r="O99" s="59">
        <f t="shared" si="22"/>
        <v>0</v>
      </c>
      <c r="P99" s="59">
        <f t="shared" si="22"/>
        <v>0</v>
      </c>
      <c r="Q99" s="59">
        <f t="shared" si="22"/>
        <v>0</v>
      </c>
      <c r="R99" s="59">
        <f t="shared" si="22"/>
        <v>0</v>
      </c>
      <c r="S99" s="59">
        <f t="shared" si="22"/>
        <v>0</v>
      </c>
      <c r="T99" s="59">
        <f t="shared" si="22"/>
        <v>0</v>
      </c>
      <c r="U99" s="59">
        <f t="shared" si="22"/>
        <v>0</v>
      </c>
      <c r="V99" s="59">
        <f t="shared" si="22"/>
        <v>0</v>
      </c>
      <c r="W99" s="59">
        <f t="shared" si="22"/>
        <v>0</v>
      </c>
      <c r="X99" s="59">
        <f t="shared" si="22"/>
        <v>0</v>
      </c>
      <c r="Y99" s="59">
        <f t="shared" si="22"/>
        <v>0</v>
      </c>
      <c r="Z99" s="59">
        <f t="shared" si="22"/>
        <v>0</v>
      </c>
      <c r="AA99" s="59">
        <f t="shared" si="22"/>
        <v>0</v>
      </c>
      <c r="AB99" s="59">
        <f t="shared" si="22"/>
        <v>0</v>
      </c>
      <c r="AC99" s="59">
        <f t="shared" si="22"/>
        <v>0</v>
      </c>
      <c r="AD99" s="59">
        <f t="shared" si="22"/>
        <v>0</v>
      </c>
      <c r="AE99" s="59">
        <f t="shared" si="22"/>
        <v>0</v>
      </c>
      <c r="AF99" s="59">
        <f t="shared" si="22"/>
        <v>0</v>
      </c>
      <c r="AG99" s="59">
        <f t="shared" si="22"/>
        <v>0</v>
      </c>
      <c r="AH99" s="59">
        <f t="shared" si="22"/>
        <v>0</v>
      </c>
      <c r="AI99" s="59">
        <f t="shared" si="22"/>
        <v>0</v>
      </c>
      <c r="AJ99" s="60">
        <f t="shared" si="21"/>
        <v>0</v>
      </c>
    </row>
    <row r="100" spans="1:36">
      <c r="A100" s="55" t="s">
        <v>77</v>
      </c>
      <c r="B100" s="56"/>
      <c r="C100" s="57"/>
      <c r="D100" s="57"/>
      <c r="E100" s="58"/>
      <c r="F100" s="59">
        <f t="shared" ref="F100:AI100" si="23">SUM(F101:F103)</f>
        <v>0</v>
      </c>
      <c r="G100" s="59">
        <f t="shared" si="23"/>
        <v>0</v>
      </c>
      <c r="H100" s="59">
        <f t="shared" si="23"/>
        <v>0</v>
      </c>
      <c r="I100" s="59">
        <f t="shared" si="23"/>
        <v>0</v>
      </c>
      <c r="J100" s="59">
        <f t="shared" si="23"/>
        <v>0</v>
      </c>
      <c r="K100" s="59">
        <f t="shared" si="23"/>
        <v>0</v>
      </c>
      <c r="L100" s="59">
        <f t="shared" si="23"/>
        <v>0</v>
      </c>
      <c r="M100" s="59">
        <f t="shared" si="23"/>
        <v>0</v>
      </c>
      <c r="N100" s="59">
        <f t="shared" si="23"/>
        <v>0</v>
      </c>
      <c r="O100" s="59">
        <f t="shared" si="23"/>
        <v>0</v>
      </c>
      <c r="P100" s="59">
        <f t="shared" si="23"/>
        <v>0</v>
      </c>
      <c r="Q100" s="59">
        <f t="shared" si="23"/>
        <v>0</v>
      </c>
      <c r="R100" s="59">
        <f t="shared" si="23"/>
        <v>0</v>
      </c>
      <c r="S100" s="59">
        <f t="shared" si="23"/>
        <v>0</v>
      </c>
      <c r="T100" s="59">
        <f t="shared" si="23"/>
        <v>0</v>
      </c>
      <c r="U100" s="59">
        <f t="shared" si="23"/>
        <v>0</v>
      </c>
      <c r="V100" s="59">
        <f t="shared" si="23"/>
        <v>0</v>
      </c>
      <c r="W100" s="59">
        <f t="shared" si="23"/>
        <v>0</v>
      </c>
      <c r="X100" s="59">
        <f t="shared" si="23"/>
        <v>0</v>
      </c>
      <c r="Y100" s="59">
        <f t="shared" si="23"/>
        <v>0</v>
      </c>
      <c r="Z100" s="59">
        <f t="shared" si="23"/>
        <v>0</v>
      </c>
      <c r="AA100" s="59">
        <f t="shared" si="23"/>
        <v>0</v>
      </c>
      <c r="AB100" s="59">
        <f t="shared" si="23"/>
        <v>0</v>
      </c>
      <c r="AC100" s="59">
        <f t="shared" si="23"/>
        <v>0</v>
      </c>
      <c r="AD100" s="59">
        <f t="shared" si="23"/>
        <v>0</v>
      </c>
      <c r="AE100" s="59">
        <f t="shared" si="23"/>
        <v>0</v>
      </c>
      <c r="AF100" s="59">
        <f t="shared" si="23"/>
        <v>0</v>
      </c>
      <c r="AG100" s="59">
        <f t="shared" si="23"/>
        <v>0</v>
      </c>
      <c r="AH100" s="59">
        <f t="shared" si="23"/>
        <v>0</v>
      </c>
      <c r="AI100" s="59">
        <f t="shared" si="23"/>
        <v>0</v>
      </c>
      <c r="AJ100" s="117">
        <f t="shared" si="21"/>
        <v>0</v>
      </c>
    </row>
    <row r="101" spans="1:36">
      <c r="A101" s="31"/>
      <c r="B101" s="296"/>
      <c r="C101" s="106"/>
      <c r="D101" s="106"/>
      <c r="E101" s="107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149">
        <f t="shared" si="21"/>
        <v>0</v>
      </c>
    </row>
    <row r="102" spans="1:36">
      <c r="A102" s="31"/>
      <c r="B102" s="299"/>
      <c r="C102" s="110"/>
      <c r="D102" s="139"/>
      <c r="E102" s="14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1">
        <f t="shared" si="21"/>
        <v>0</v>
      </c>
    </row>
    <row r="103" spans="1:36">
      <c r="A103" s="31"/>
      <c r="B103" s="109"/>
      <c r="C103" s="110"/>
      <c r="D103" s="139"/>
      <c r="E103" s="140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80">
        <f t="shared" si="21"/>
        <v>0</v>
      </c>
    </row>
    <row r="104" spans="1:36">
      <c r="A104" s="55" t="s">
        <v>79</v>
      </c>
      <c r="B104" s="56"/>
      <c r="C104" s="57"/>
      <c r="D104" s="57"/>
      <c r="E104" s="58"/>
      <c r="F104" s="59">
        <f>+SUM(F105:F106)</f>
        <v>0</v>
      </c>
      <c r="G104" s="59">
        <f t="shared" ref="G104:AI104" si="24">+SUM(G105:G106)</f>
        <v>0</v>
      </c>
      <c r="H104" s="59">
        <f t="shared" si="24"/>
        <v>0</v>
      </c>
      <c r="I104" s="59">
        <f t="shared" si="24"/>
        <v>0</v>
      </c>
      <c r="J104" s="59">
        <f t="shared" si="24"/>
        <v>0</v>
      </c>
      <c r="K104" s="59">
        <f t="shared" si="24"/>
        <v>0</v>
      </c>
      <c r="L104" s="59">
        <f t="shared" si="24"/>
        <v>0</v>
      </c>
      <c r="M104" s="59">
        <f t="shared" si="24"/>
        <v>0</v>
      </c>
      <c r="N104" s="59">
        <f t="shared" si="24"/>
        <v>0</v>
      </c>
      <c r="O104" s="59">
        <f t="shared" si="24"/>
        <v>0</v>
      </c>
      <c r="P104" s="59">
        <f t="shared" si="24"/>
        <v>0</v>
      </c>
      <c r="Q104" s="59">
        <f t="shared" si="24"/>
        <v>0</v>
      </c>
      <c r="R104" s="59">
        <f t="shared" si="24"/>
        <v>0</v>
      </c>
      <c r="S104" s="59">
        <f t="shared" si="24"/>
        <v>0</v>
      </c>
      <c r="T104" s="59">
        <f t="shared" si="24"/>
        <v>0</v>
      </c>
      <c r="U104" s="59">
        <f t="shared" si="24"/>
        <v>0</v>
      </c>
      <c r="V104" s="59">
        <f t="shared" si="24"/>
        <v>0</v>
      </c>
      <c r="W104" s="59">
        <f t="shared" si="24"/>
        <v>0</v>
      </c>
      <c r="X104" s="59">
        <f t="shared" si="24"/>
        <v>0</v>
      </c>
      <c r="Y104" s="59">
        <f t="shared" si="24"/>
        <v>0</v>
      </c>
      <c r="Z104" s="59">
        <f t="shared" si="24"/>
        <v>0</v>
      </c>
      <c r="AA104" s="59">
        <f t="shared" si="24"/>
        <v>0</v>
      </c>
      <c r="AB104" s="59">
        <f t="shared" si="24"/>
        <v>0</v>
      </c>
      <c r="AC104" s="59">
        <f t="shared" si="24"/>
        <v>0</v>
      </c>
      <c r="AD104" s="59">
        <f t="shared" si="24"/>
        <v>0</v>
      </c>
      <c r="AE104" s="59">
        <f t="shared" si="24"/>
        <v>0</v>
      </c>
      <c r="AF104" s="59">
        <f t="shared" si="24"/>
        <v>0</v>
      </c>
      <c r="AG104" s="59">
        <f t="shared" si="24"/>
        <v>0</v>
      </c>
      <c r="AH104" s="59">
        <f t="shared" si="24"/>
        <v>0</v>
      </c>
      <c r="AI104" s="59">
        <f t="shared" si="24"/>
        <v>0</v>
      </c>
      <c r="AJ104" s="117">
        <f t="shared" si="21"/>
        <v>0</v>
      </c>
    </row>
    <row r="105" spans="1:36">
      <c r="A105" s="31"/>
      <c r="B105" s="277"/>
      <c r="C105" s="278"/>
      <c r="D105" s="278"/>
      <c r="E105" s="279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149">
        <f t="shared" si="21"/>
        <v>0</v>
      </c>
    </row>
    <row r="106" spans="1:36">
      <c r="A106" s="31"/>
      <c r="B106" s="283"/>
      <c r="C106" s="300"/>
      <c r="D106" s="300"/>
      <c r="E106" s="87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1">
        <f t="shared" si="21"/>
        <v>0</v>
      </c>
    </row>
    <row r="107" spans="1:36">
      <c r="A107" s="148"/>
      <c r="B107" s="112"/>
      <c r="C107" s="113"/>
      <c r="D107" s="113"/>
      <c r="E107" s="147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7">
        <f t="shared" si="21"/>
        <v>0</v>
      </c>
    </row>
    <row r="108" spans="1:36">
      <c r="B108" s="253" t="s">
        <v>128</v>
      </c>
      <c r="F108" s="254">
        <f>F89-F99</f>
        <v>0</v>
      </c>
      <c r="G108" s="254">
        <f t="shared" ref="G108:AJ108" si="25">G89-G99</f>
        <v>0</v>
      </c>
      <c r="H108" s="254">
        <f t="shared" si="25"/>
        <v>0</v>
      </c>
      <c r="I108" s="254">
        <f t="shared" si="25"/>
        <v>0</v>
      </c>
      <c r="J108" s="254">
        <f t="shared" si="25"/>
        <v>0</v>
      </c>
      <c r="K108" s="254">
        <f t="shared" si="25"/>
        <v>0</v>
      </c>
      <c r="L108" s="254">
        <f t="shared" si="25"/>
        <v>0</v>
      </c>
      <c r="M108" s="254">
        <f t="shared" si="25"/>
        <v>0</v>
      </c>
      <c r="N108" s="254">
        <f t="shared" si="25"/>
        <v>0</v>
      </c>
      <c r="O108" s="254">
        <f t="shared" si="25"/>
        <v>0</v>
      </c>
      <c r="P108" s="254">
        <f t="shared" si="25"/>
        <v>0</v>
      </c>
      <c r="Q108" s="254">
        <f t="shared" si="25"/>
        <v>0</v>
      </c>
      <c r="R108" s="254">
        <f t="shared" si="25"/>
        <v>0</v>
      </c>
      <c r="S108" s="254">
        <f t="shared" si="25"/>
        <v>0</v>
      </c>
      <c r="T108" s="254">
        <f t="shared" si="25"/>
        <v>0</v>
      </c>
      <c r="U108" s="254">
        <f t="shared" si="25"/>
        <v>0</v>
      </c>
      <c r="V108" s="254">
        <f t="shared" si="25"/>
        <v>0</v>
      </c>
      <c r="W108" s="254">
        <f t="shared" si="25"/>
        <v>0</v>
      </c>
      <c r="X108" s="254">
        <f t="shared" si="25"/>
        <v>0</v>
      </c>
      <c r="Y108" s="254">
        <f t="shared" si="25"/>
        <v>0</v>
      </c>
      <c r="Z108" s="254">
        <f t="shared" si="25"/>
        <v>0</v>
      </c>
      <c r="AA108" s="254">
        <f t="shared" si="25"/>
        <v>0</v>
      </c>
      <c r="AB108" s="254">
        <f t="shared" si="25"/>
        <v>0</v>
      </c>
      <c r="AC108" s="254">
        <f t="shared" si="25"/>
        <v>0</v>
      </c>
      <c r="AD108" s="254">
        <f t="shared" si="25"/>
        <v>0</v>
      </c>
      <c r="AE108" s="254">
        <f t="shared" si="25"/>
        <v>0</v>
      </c>
      <c r="AF108" s="254">
        <f t="shared" si="25"/>
        <v>0</v>
      </c>
      <c r="AG108" s="254">
        <f t="shared" si="25"/>
        <v>0</v>
      </c>
      <c r="AH108" s="254">
        <f t="shared" si="25"/>
        <v>0</v>
      </c>
      <c r="AI108" s="254">
        <f t="shared" si="25"/>
        <v>0</v>
      </c>
      <c r="AJ108" s="254">
        <f t="shared" si="25"/>
        <v>0</v>
      </c>
    </row>
  </sheetData>
  <phoneticPr fontId="4"/>
  <pageMargins left="0.7" right="0.7" top="0.75" bottom="0.75" header="0.3" footer="0.3"/>
  <pageSetup paperSize="8" scale="40" orientation="landscape" r:id="rId1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89E2-6244-4F39-8FBF-CB0CDCD0F700}">
  <dimension ref="A1:AH31"/>
  <sheetViews>
    <sheetView showGridLines="0" workbookViewId="0">
      <pane xSplit="3" ySplit="5" topLeftCell="N6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ColWidth="8.69921875" defaultRowHeight="13.2"/>
  <cols>
    <col min="1" max="1" width="2.09765625" style="255" customWidth="1"/>
    <col min="2" max="2" width="29.3984375" style="255" bestFit="1" customWidth="1"/>
    <col min="3" max="16384" width="8.69921875" style="255"/>
  </cols>
  <sheetData>
    <row r="1" spans="1:34">
      <c r="A1" s="256" t="s">
        <v>139</v>
      </c>
    </row>
    <row r="2" spans="1:34">
      <c r="A2" s="256"/>
      <c r="B2" s="256"/>
    </row>
    <row r="3" spans="1:34">
      <c r="A3" s="256" t="s">
        <v>129</v>
      </c>
    </row>
    <row r="4" spans="1:34" ht="13.8">
      <c r="A4" s="340" t="s">
        <v>130</v>
      </c>
      <c r="B4" s="340"/>
      <c r="C4" s="340" t="s">
        <v>131</v>
      </c>
      <c r="D4" s="264" t="s">
        <v>39</v>
      </c>
      <c r="E4" s="264" t="s">
        <v>40</v>
      </c>
      <c r="F4" s="264" t="s">
        <v>0</v>
      </c>
      <c r="G4" s="264" t="s">
        <v>1</v>
      </c>
      <c r="H4" s="264" t="s">
        <v>2</v>
      </c>
      <c r="I4" s="264" t="s">
        <v>3</v>
      </c>
      <c r="J4" s="264" t="s">
        <v>4</v>
      </c>
      <c r="K4" s="264" t="s">
        <v>5</v>
      </c>
      <c r="L4" s="264" t="s">
        <v>6</v>
      </c>
      <c r="M4" s="264" t="s">
        <v>7</v>
      </c>
      <c r="N4" s="264" t="s">
        <v>8</v>
      </c>
      <c r="O4" s="264" t="s">
        <v>9</v>
      </c>
      <c r="P4" s="264" t="s">
        <v>10</v>
      </c>
      <c r="Q4" s="264" t="s">
        <v>11</v>
      </c>
      <c r="R4" s="264" t="s">
        <v>12</v>
      </c>
      <c r="S4" s="264" t="s">
        <v>13</v>
      </c>
      <c r="T4" s="264" t="s">
        <v>14</v>
      </c>
      <c r="U4" s="264" t="s">
        <v>41</v>
      </c>
      <c r="V4" s="264" t="s">
        <v>42</v>
      </c>
      <c r="W4" s="264" t="s">
        <v>43</v>
      </c>
      <c r="X4" s="264" t="s">
        <v>44</v>
      </c>
      <c r="Y4" s="264" t="s">
        <v>45</v>
      </c>
      <c r="Z4" s="264" t="s">
        <v>46</v>
      </c>
      <c r="AA4" s="264" t="s">
        <v>47</v>
      </c>
      <c r="AB4" s="264" t="s">
        <v>48</v>
      </c>
      <c r="AC4" s="264" t="s">
        <v>49</v>
      </c>
      <c r="AD4" s="264" t="s">
        <v>50</v>
      </c>
      <c r="AE4" s="264" t="s">
        <v>51</v>
      </c>
      <c r="AF4" s="264" t="s">
        <v>52</v>
      </c>
      <c r="AG4" s="264" t="s">
        <v>53</v>
      </c>
      <c r="AH4" s="264"/>
    </row>
    <row r="5" spans="1:34" ht="14.4" thickBot="1">
      <c r="A5" s="341"/>
      <c r="B5" s="341"/>
      <c r="C5" s="341"/>
      <c r="D5" s="272">
        <v>2026</v>
      </c>
      <c r="E5" s="272">
        <f>+D5+1</f>
        <v>2027</v>
      </c>
      <c r="F5" s="272">
        <f>E5+1</f>
        <v>2028</v>
      </c>
      <c r="G5" s="272">
        <f t="shared" ref="G5:AG5" si="0">F5+1</f>
        <v>2029</v>
      </c>
      <c r="H5" s="272">
        <f t="shared" si="0"/>
        <v>2030</v>
      </c>
      <c r="I5" s="272">
        <f t="shared" si="0"/>
        <v>2031</v>
      </c>
      <c r="J5" s="272">
        <f t="shared" si="0"/>
        <v>2032</v>
      </c>
      <c r="K5" s="272">
        <f t="shared" si="0"/>
        <v>2033</v>
      </c>
      <c r="L5" s="272">
        <f t="shared" si="0"/>
        <v>2034</v>
      </c>
      <c r="M5" s="272">
        <f t="shared" si="0"/>
        <v>2035</v>
      </c>
      <c r="N5" s="272">
        <f t="shared" si="0"/>
        <v>2036</v>
      </c>
      <c r="O5" s="272">
        <f t="shared" si="0"/>
        <v>2037</v>
      </c>
      <c r="P5" s="272">
        <f t="shared" si="0"/>
        <v>2038</v>
      </c>
      <c r="Q5" s="272">
        <f t="shared" si="0"/>
        <v>2039</v>
      </c>
      <c r="R5" s="272">
        <f t="shared" si="0"/>
        <v>2040</v>
      </c>
      <c r="S5" s="272">
        <f t="shared" si="0"/>
        <v>2041</v>
      </c>
      <c r="T5" s="272">
        <f t="shared" si="0"/>
        <v>2042</v>
      </c>
      <c r="U5" s="272">
        <f t="shared" si="0"/>
        <v>2043</v>
      </c>
      <c r="V5" s="272">
        <f t="shared" si="0"/>
        <v>2044</v>
      </c>
      <c r="W5" s="272">
        <f t="shared" si="0"/>
        <v>2045</v>
      </c>
      <c r="X5" s="272">
        <f t="shared" si="0"/>
        <v>2046</v>
      </c>
      <c r="Y5" s="272">
        <f t="shared" si="0"/>
        <v>2047</v>
      </c>
      <c r="Z5" s="272">
        <f t="shared" si="0"/>
        <v>2048</v>
      </c>
      <c r="AA5" s="272">
        <f t="shared" si="0"/>
        <v>2049</v>
      </c>
      <c r="AB5" s="272">
        <f t="shared" si="0"/>
        <v>2050</v>
      </c>
      <c r="AC5" s="272">
        <f t="shared" si="0"/>
        <v>2051</v>
      </c>
      <c r="AD5" s="272">
        <f t="shared" si="0"/>
        <v>2052</v>
      </c>
      <c r="AE5" s="272">
        <f t="shared" si="0"/>
        <v>2053</v>
      </c>
      <c r="AF5" s="272">
        <f t="shared" si="0"/>
        <v>2054</v>
      </c>
      <c r="AG5" s="272">
        <f t="shared" si="0"/>
        <v>2055</v>
      </c>
      <c r="AH5" s="272" t="s">
        <v>17</v>
      </c>
    </row>
    <row r="6" spans="1:34" ht="13.8" thickTop="1">
      <c r="A6" s="269" t="str">
        <f>'1-1a財務三表'!D26</f>
        <v>人件費</v>
      </c>
      <c r="B6" s="269"/>
      <c r="C6" s="270">
        <v>0.10400000000000001</v>
      </c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271">
        <f>SUM(D6:AG6)</f>
        <v>0</v>
      </c>
    </row>
    <row r="7" spans="1:34">
      <c r="A7" s="257" t="str">
        <f>'1-1a財務三表'!D27</f>
        <v>薬品費</v>
      </c>
      <c r="B7" s="257"/>
      <c r="C7" s="258">
        <v>0.104</v>
      </c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259">
        <f t="shared" ref="AH7:AH16" si="1">SUM(D7:AG7)</f>
        <v>0</v>
      </c>
    </row>
    <row r="8" spans="1:34">
      <c r="A8" s="257" t="str">
        <f>'1-1a財務三表'!D28</f>
        <v>動力費</v>
      </c>
      <c r="B8" s="257"/>
      <c r="C8" s="258">
        <v>0.104</v>
      </c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259">
        <f t="shared" si="1"/>
        <v>0</v>
      </c>
    </row>
    <row r="9" spans="1:34">
      <c r="A9" s="257" t="str">
        <f>'1-1a財務三表'!D31</f>
        <v>修繕費</v>
      </c>
      <c r="B9" s="257"/>
      <c r="C9" s="258">
        <v>0.104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259">
        <f t="shared" si="1"/>
        <v>0</v>
      </c>
    </row>
    <row r="10" spans="1:34">
      <c r="A10" s="257" t="str">
        <f>'1-1a財務三表'!D32</f>
        <v>保守点検費</v>
      </c>
      <c r="B10" s="257"/>
      <c r="C10" s="258">
        <v>0.104</v>
      </c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259">
        <f t="shared" si="1"/>
        <v>0</v>
      </c>
    </row>
    <row r="11" spans="1:34">
      <c r="A11" s="257" t="str">
        <f>'1-1a財務三表'!D33</f>
        <v>廃棄物処理費</v>
      </c>
      <c r="B11" s="257"/>
      <c r="C11" s="258">
        <v>0.104</v>
      </c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  <c r="AH11" s="259">
        <f t="shared" si="1"/>
        <v>0</v>
      </c>
    </row>
    <row r="12" spans="1:34">
      <c r="A12" s="257" t="str">
        <f>'1-1a財務三表'!D38</f>
        <v>その他営業経費</v>
      </c>
      <c r="B12" s="257"/>
      <c r="C12" s="25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259">
        <f t="shared" si="1"/>
        <v>0</v>
      </c>
    </row>
    <row r="13" spans="1:34">
      <c r="A13" s="265"/>
      <c r="B13" s="263" t="str">
        <f>'1-1a財務三表'!E39</f>
        <v>利用料金収受代行業務委託費</v>
      </c>
      <c r="C13" s="258">
        <v>0</v>
      </c>
      <c r="D13" s="257">
        <f>'1-1a財務三表'!F39*$C13</f>
        <v>0</v>
      </c>
      <c r="E13" s="257">
        <f>'1-1a財務三表'!G39*$C13</f>
        <v>0</v>
      </c>
      <c r="F13" s="257">
        <f>'1-1a財務三表'!H39*$C13</f>
        <v>0</v>
      </c>
      <c r="G13" s="257">
        <f>'1-1a財務三表'!I39*$C13</f>
        <v>0</v>
      </c>
      <c r="H13" s="257">
        <f>'1-1a財務三表'!J39*$C13</f>
        <v>0</v>
      </c>
      <c r="I13" s="257">
        <f>'1-1a財務三表'!K39*$C13</f>
        <v>0</v>
      </c>
      <c r="J13" s="257">
        <f>'1-1a財務三表'!L39*$C13</f>
        <v>0</v>
      </c>
      <c r="K13" s="257">
        <f>'1-1a財務三表'!M39*$C13</f>
        <v>0</v>
      </c>
      <c r="L13" s="257">
        <f>'1-1a財務三表'!N39*$C13</f>
        <v>0</v>
      </c>
      <c r="M13" s="257">
        <f>'1-1a財務三表'!O39*$C13</f>
        <v>0</v>
      </c>
      <c r="N13" s="257">
        <f>'1-1a財務三表'!P39*$C13</f>
        <v>0</v>
      </c>
      <c r="O13" s="257">
        <f>'1-1a財務三表'!Q39*$C13</f>
        <v>0</v>
      </c>
      <c r="P13" s="257">
        <f>'1-1a財務三表'!R39*$C13</f>
        <v>0</v>
      </c>
      <c r="Q13" s="257">
        <f>'1-1a財務三表'!S39*$C13</f>
        <v>0</v>
      </c>
      <c r="R13" s="257">
        <f>'1-1a財務三表'!T39*$C13</f>
        <v>0</v>
      </c>
      <c r="S13" s="257">
        <f>'1-1a財務三表'!U39*$C13</f>
        <v>0</v>
      </c>
      <c r="T13" s="257">
        <f>'1-1a財務三表'!V39*$C13</f>
        <v>0</v>
      </c>
      <c r="U13" s="257">
        <f>'1-1a財務三表'!W39*$C13</f>
        <v>0</v>
      </c>
      <c r="V13" s="257">
        <f>'1-1a財務三表'!X39*$C13</f>
        <v>0</v>
      </c>
      <c r="W13" s="257">
        <f>'1-1a財務三表'!Y39*$C13</f>
        <v>0</v>
      </c>
      <c r="X13" s="257">
        <f>'1-1a財務三表'!Z39*$C13</f>
        <v>0</v>
      </c>
      <c r="Y13" s="257">
        <f>'1-1a財務三表'!AA39*$C13</f>
        <v>0</v>
      </c>
      <c r="Z13" s="257">
        <f>'1-1a財務三表'!AB39*$C13</f>
        <v>0</v>
      </c>
      <c r="AA13" s="257">
        <f>'1-1a財務三表'!AC39*$C13</f>
        <v>0</v>
      </c>
      <c r="AB13" s="257">
        <f>'1-1a財務三表'!AD39*$C13</f>
        <v>0</v>
      </c>
      <c r="AC13" s="257">
        <f>'1-1a財務三表'!AE39*$C13</f>
        <v>0</v>
      </c>
      <c r="AD13" s="257">
        <f>'1-1a財務三表'!AF39*$C13</f>
        <v>0</v>
      </c>
      <c r="AE13" s="257">
        <f>'1-1a財務三表'!AG39*$C13</f>
        <v>0</v>
      </c>
      <c r="AF13" s="257">
        <f>'1-1a財務三表'!AH39*$C13</f>
        <v>0</v>
      </c>
      <c r="AG13" s="257">
        <f>'1-1a財務三表'!AI39*$C13</f>
        <v>0</v>
      </c>
      <c r="AH13" s="259">
        <f t="shared" si="1"/>
        <v>0</v>
      </c>
    </row>
    <row r="14" spans="1:34">
      <c r="A14" s="266"/>
      <c r="B14" s="309" t="str">
        <f>IF('1-1a財務三表'!E40="","",'1-1a財務三表'!E40)</f>
        <v/>
      </c>
      <c r="C14" s="310" t="str">
        <f>IF(B14="","",10.4%)</f>
        <v/>
      </c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259">
        <f t="shared" si="1"/>
        <v>0</v>
      </c>
    </row>
    <row r="15" spans="1:34">
      <c r="A15" s="266"/>
      <c r="B15" s="309" t="str">
        <f>IF('1-1a財務三表'!E41="","",'1-1a財務三表'!E41)</f>
        <v/>
      </c>
      <c r="C15" s="310" t="str">
        <f t="shared" ref="C15:C16" si="2">IF(B15="","",10.4%)</f>
        <v/>
      </c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259">
        <f t="shared" si="1"/>
        <v>0</v>
      </c>
    </row>
    <row r="16" spans="1:34">
      <c r="A16" s="267"/>
      <c r="B16" s="311" t="str">
        <f>IF('1-1a財務三表'!E42="","",'1-1a財務三表'!E42)</f>
        <v/>
      </c>
      <c r="C16" s="312" t="str">
        <f t="shared" si="2"/>
        <v/>
      </c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262">
        <f t="shared" si="1"/>
        <v>0</v>
      </c>
    </row>
    <row r="17" spans="1:34">
      <c r="A17" s="319" t="s">
        <v>136</v>
      </c>
      <c r="C17" s="304"/>
      <c r="AH17" s="305"/>
    </row>
    <row r="18" spans="1:34">
      <c r="A18" s="320" t="s">
        <v>137</v>
      </c>
      <c r="C18" s="304"/>
      <c r="AH18" s="305"/>
    </row>
    <row r="20" spans="1:34">
      <c r="A20" s="256" t="s">
        <v>132</v>
      </c>
    </row>
    <row r="21" spans="1:34" ht="13.8">
      <c r="A21" s="340" t="s">
        <v>130</v>
      </c>
      <c r="B21" s="340"/>
      <c r="C21" s="340" t="s">
        <v>131</v>
      </c>
      <c r="D21" s="264" t="s">
        <v>39</v>
      </c>
      <c r="E21" s="264" t="s">
        <v>40</v>
      </c>
      <c r="F21" s="264" t="s">
        <v>0</v>
      </c>
      <c r="G21" s="264" t="s">
        <v>1</v>
      </c>
      <c r="H21" s="264" t="s">
        <v>2</v>
      </c>
      <c r="I21" s="264" t="s">
        <v>3</v>
      </c>
      <c r="J21" s="264" t="s">
        <v>4</v>
      </c>
      <c r="K21" s="264" t="s">
        <v>5</v>
      </c>
      <c r="L21" s="264" t="s">
        <v>6</v>
      </c>
      <c r="M21" s="264" t="s">
        <v>7</v>
      </c>
      <c r="N21" s="264" t="s">
        <v>8</v>
      </c>
      <c r="O21" s="264" t="s">
        <v>9</v>
      </c>
      <c r="P21" s="264" t="s">
        <v>10</v>
      </c>
      <c r="Q21" s="264" t="s">
        <v>11</v>
      </c>
      <c r="R21" s="264" t="s">
        <v>12</v>
      </c>
      <c r="S21" s="264" t="s">
        <v>13</v>
      </c>
      <c r="T21" s="264" t="s">
        <v>14</v>
      </c>
      <c r="U21" s="264" t="s">
        <v>41</v>
      </c>
      <c r="V21" s="264" t="s">
        <v>42</v>
      </c>
      <c r="W21" s="264" t="s">
        <v>43</v>
      </c>
      <c r="X21" s="264" t="s">
        <v>44</v>
      </c>
      <c r="Y21" s="264" t="s">
        <v>45</v>
      </c>
      <c r="Z21" s="264" t="s">
        <v>46</v>
      </c>
      <c r="AA21" s="264" t="s">
        <v>47</v>
      </c>
      <c r="AB21" s="264" t="s">
        <v>48</v>
      </c>
      <c r="AC21" s="264" t="s">
        <v>49</v>
      </c>
      <c r="AD21" s="264" t="s">
        <v>50</v>
      </c>
      <c r="AE21" s="264" t="s">
        <v>51</v>
      </c>
      <c r="AF21" s="264" t="s">
        <v>52</v>
      </c>
      <c r="AG21" s="264" t="s">
        <v>53</v>
      </c>
      <c r="AH21" s="264"/>
    </row>
    <row r="22" spans="1:34" ht="14.4" thickBot="1">
      <c r="A22" s="341"/>
      <c r="B22" s="341"/>
      <c r="C22" s="341"/>
      <c r="D22" s="272">
        <v>2026</v>
      </c>
      <c r="E22" s="272">
        <f>+D22+1</f>
        <v>2027</v>
      </c>
      <c r="F22" s="272">
        <f>E22+1</f>
        <v>2028</v>
      </c>
      <c r="G22" s="272">
        <f t="shared" ref="G22" si="3">F22+1</f>
        <v>2029</v>
      </c>
      <c r="H22" s="272">
        <f t="shared" ref="H22" si="4">G22+1</f>
        <v>2030</v>
      </c>
      <c r="I22" s="272">
        <f t="shared" ref="I22" si="5">H22+1</f>
        <v>2031</v>
      </c>
      <c r="J22" s="272">
        <f t="shared" ref="J22" si="6">I22+1</f>
        <v>2032</v>
      </c>
      <c r="K22" s="272">
        <f t="shared" ref="K22" si="7">J22+1</f>
        <v>2033</v>
      </c>
      <c r="L22" s="272">
        <f t="shared" ref="L22" si="8">K22+1</f>
        <v>2034</v>
      </c>
      <c r="M22" s="272">
        <f t="shared" ref="M22" si="9">L22+1</f>
        <v>2035</v>
      </c>
      <c r="N22" s="272">
        <f t="shared" ref="N22" si="10">M22+1</f>
        <v>2036</v>
      </c>
      <c r="O22" s="272">
        <f t="shared" ref="O22" si="11">N22+1</f>
        <v>2037</v>
      </c>
      <c r="P22" s="272">
        <f t="shared" ref="P22" si="12">O22+1</f>
        <v>2038</v>
      </c>
      <c r="Q22" s="272">
        <f t="shared" ref="Q22" si="13">P22+1</f>
        <v>2039</v>
      </c>
      <c r="R22" s="272">
        <f t="shared" ref="R22" si="14">Q22+1</f>
        <v>2040</v>
      </c>
      <c r="S22" s="272">
        <f t="shared" ref="S22" si="15">R22+1</f>
        <v>2041</v>
      </c>
      <c r="T22" s="272">
        <f t="shared" ref="T22" si="16">S22+1</f>
        <v>2042</v>
      </c>
      <c r="U22" s="272">
        <f t="shared" ref="U22" si="17">T22+1</f>
        <v>2043</v>
      </c>
      <c r="V22" s="272">
        <f t="shared" ref="V22" si="18">U22+1</f>
        <v>2044</v>
      </c>
      <c r="W22" s="272">
        <f t="shared" ref="W22" si="19">V22+1</f>
        <v>2045</v>
      </c>
      <c r="X22" s="272">
        <f t="shared" ref="X22" si="20">W22+1</f>
        <v>2046</v>
      </c>
      <c r="Y22" s="272">
        <f t="shared" ref="Y22" si="21">X22+1</f>
        <v>2047</v>
      </c>
      <c r="Z22" s="272">
        <f t="shared" ref="Z22" si="22">Y22+1</f>
        <v>2048</v>
      </c>
      <c r="AA22" s="272">
        <f t="shared" ref="AA22" si="23">Z22+1</f>
        <v>2049</v>
      </c>
      <c r="AB22" s="272">
        <f t="shared" ref="AB22" si="24">AA22+1</f>
        <v>2050</v>
      </c>
      <c r="AC22" s="272">
        <f t="shared" ref="AC22" si="25">AB22+1</f>
        <v>2051</v>
      </c>
      <c r="AD22" s="272">
        <f t="shared" ref="AD22" si="26">AC22+1</f>
        <v>2052</v>
      </c>
      <c r="AE22" s="272">
        <f t="shared" ref="AE22" si="27">AD22+1</f>
        <v>2053</v>
      </c>
      <c r="AF22" s="272">
        <f t="shared" ref="AF22" si="28">AE22+1</f>
        <v>2054</v>
      </c>
      <c r="AG22" s="272">
        <f t="shared" ref="AG22" si="29">AF22+1</f>
        <v>2055</v>
      </c>
      <c r="AH22" s="272" t="s">
        <v>17</v>
      </c>
    </row>
    <row r="23" spans="1:34" ht="13.8" thickTop="1">
      <c r="A23" s="269" t="str">
        <f>'1-1a財務三表'!D27</f>
        <v>薬品費</v>
      </c>
      <c r="B23" s="269"/>
      <c r="C23" s="270">
        <v>0.11600000000000001</v>
      </c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273">
        <f>SUM(D23:AG23)</f>
        <v>0</v>
      </c>
    </row>
    <row r="24" spans="1:34">
      <c r="A24" s="260" t="str">
        <f>'1-1a財務三表'!D28</f>
        <v>動力費</v>
      </c>
      <c r="B24" s="260"/>
      <c r="C24" s="261">
        <v>0.11600000000000001</v>
      </c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274">
        <f>SUM(D24:AG24)</f>
        <v>0</v>
      </c>
    </row>
    <row r="25" spans="1:34">
      <c r="A25" s="319" t="s">
        <v>136</v>
      </c>
    </row>
    <row r="26" spans="1:34">
      <c r="A26" s="256"/>
    </row>
    <row r="27" spans="1:34">
      <c r="A27" s="256" t="s">
        <v>133</v>
      </c>
    </row>
    <row r="28" spans="1:34" ht="13.8">
      <c r="A28" s="340" t="s">
        <v>130</v>
      </c>
      <c r="B28" s="340"/>
      <c r="C28" s="340" t="s">
        <v>131</v>
      </c>
      <c r="D28" s="264" t="s">
        <v>39</v>
      </c>
      <c r="E28" s="264" t="s">
        <v>40</v>
      </c>
      <c r="F28" s="264" t="s">
        <v>0</v>
      </c>
      <c r="G28" s="264" t="s">
        <v>1</v>
      </c>
      <c r="H28" s="264" t="s">
        <v>2</v>
      </c>
      <c r="I28" s="264" t="s">
        <v>3</v>
      </c>
      <c r="J28" s="264" t="s">
        <v>4</v>
      </c>
      <c r="K28" s="264" t="s">
        <v>5</v>
      </c>
      <c r="L28" s="264" t="s">
        <v>6</v>
      </c>
      <c r="M28" s="264" t="s">
        <v>7</v>
      </c>
      <c r="N28" s="264" t="s">
        <v>8</v>
      </c>
      <c r="O28" s="264" t="s">
        <v>9</v>
      </c>
      <c r="P28" s="264" t="s">
        <v>10</v>
      </c>
      <c r="Q28" s="264" t="s">
        <v>11</v>
      </c>
      <c r="R28" s="264" t="s">
        <v>12</v>
      </c>
      <c r="S28" s="264" t="s">
        <v>13</v>
      </c>
      <c r="T28" s="264" t="s">
        <v>14</v>
      </c>
      <c r="U28" s="264" t="s">
        <v>41</v>
      </c>
      <c r="V28" s="264" t="s">
        <v>42</v>
      </c>
      <c r="W28" s="264" t="s">
        <v>43</v>
      </c>
      <c r="X28" s="264" t="s">
        <v>44</v>
      </c>
      <c r="Y28" s="264" t="s">
        <v>45</v>
      </c>
      <c r="Z28" s="264" t="s">
        <v>46</v>
      </c>
      <c r="AA28" s="264" t="s">
        <v>47</v>
      </c>
      <c r="AB28" s="264" t="s">
        <v>48</v>
      </c>
      <c r="AC28" s="264" t="s">
        <v>49</v>
      </c>
      <c r="AD28" s="264" t="s">
        <v>50</v>
      </c>
      <c r="AE28" s="264" t="s">
        <v>51</v>
      </c>
      <c r="AF28" s="264" t="s">
        <v>52</v>
      </c>
      <c r="AG28" s="264" t="s">
        <v>53</v>
      </c>
      <c r="AH28" s="264"/>
    </row>
    <row r="29" spans="1:34" ht="14.4" thickBot="1">
      <c r="A29" s="341"/>
      <c r="B29" s="341"/>
      <c r="C29" s="341"/>
      <c r="D29" s="272">
        <v>2026</v>
      </c>
      <c r="E29" s="272">
        <f>+D29+1</f>
        <v>2027</v>
      </c>
      <c r="F29" s="272">
        <f>E29+1</f>
        <v>2028</v>
      </c>
      <c r="G29" s="272">
        <f t="shared" ref="G29" si="30">F29+1</f>
        <v>2029</v>
      </c>
      <c r="H29" s="272">
        <f t="shared" ref="H29" si="31">G29+1</f>
        <v>2030</v>
      </c>
      <c r="I29" s="272">
        <f t="shared" ref="I29" si="32">H29+1</f>
        <v>2031</v>
      </c>
      <c r="J29" s="272">
        <f t="shared" ref="J29" si="33">I29+1</f>
        <v>2032</v>
      </c>
      <c r="K29" s="272">
        <f t="shared" ref="K29" si="34">J29+1</f>
        <v>2033</v>
      </c>
      <c r="L29" s="272">
        <f t="shared" ref="L29" si="35">K29+1</f>
        <v>2034</v>
      </c>
      <c r="M29" s="272">
        <f t="shared" ref="M29" si="36">L29+1</f>
        <v>2035</v>
      </c>
      <c r="N29" s="272">
        <f t="shared" ref="N29" si="37">M29+1</f>
        <v>2036</v>
      </c>
      <c r="O29" s="272">
        <f t="shared" ref="O29" si="38">N29+1</f>
        <v>2037</v>
      </c>
      <c r="P29" s="272">
        <f t="shared" ref="P29" si="39">O29+1</f>
        <v>2038</v>
      </c>
      <c r="Q29" s="272">
        <f t="shared" ref="Q29" si="40">P29+1</f>
        <v>2039</v>
      </c>
      <c r="R29" s="272">
        <f t="shared" ref="R29" si="41">Q29+1</f>
        <v>2040</v>
      </c>
      <c r="S29" s="272">
        <f t="shared" ref="S29" si="42">R29+1</f>
        <v>2041</v>
      </c>
      <c r="T29" s="272">
        <f t="shared" ref="T29" si="43">S29+1</f>
        <v>2042</v>
      </c>
      <c r="U29" s="272">
        <f t="shared" ref="U29" si="44">T29+1</f>
        <v>2043</v>
      </c>
      <c r="V29" s="272">
        <f t="shared" ref="V29" si="45">U29+1</f>
        <v>2044</v>
      </c>
      <c r="W29" s="272">
        <f t="shared" ref="W29" si="46">V29+1</f>
        <v>2045</v>
      </c>
      <c r="X29" s="272">
        <f t="shared" ref="X29" si="47">W29+1</f>
        <v>2046</v>
      </c>
      <c r="Y29" s="272">
        <f t="shared" ref="Y29" si="48">X29+1</f>
        <v>2047</v>
      </c>
      <c r="Z29" s="272">
        <f t="shared" ref="Z29" si="49">Y29+1</f>
        <v>2048</v>
      </c>
      <c r="AA29" s="272">
        <f t="shared" ref="AA29" si="50">Z29+1</f>
        <v>2049</v>
      </c>
      <c r="AB29" s="272">
        <f t="shared" ref="AB29" si="51">AA29+1</f>
        <v>2050</v>
      </c>
      <c r="AC29" s="272">
        <f t="shared" ref="AC29" si="52">AB29+1</f>
        <v>2051</v>
      </c>
      <c r="AD29" s="272">
        <f t="shared" ref="AD29" si="53">AC29+1</f>
        <v>2052</v>
      </c>
      <c r="AE29" s="272">
        <f t="shared" ref="AE29" si="54">AD29+1</f>
        <v>2053</v>
      </c>
      <c r="AF29" s="272">
        <f t="shared" ref="AF29" si="55">AE29+1</f>
        <v>2054</v>
      </c>
      <c r="AG29" s="272">
        <f t="shared" ref="AG29" si="56">AF29+1</f>
        <v>2055</v>
      </c>
      <c r="AH29" s="272" t="s">
        <v>17</v>
      </c>
    </row>
    <row r="30" spans="1:34" ht="13.8" thickTop="1">
      <c r="A30" s="275" t="str">
        <f>'1-1a財務三表'!D28</f>
        <v>動力費</v>
      </c>
      <c r="B30" s="275"/>
      <c r="C30" s="276">
        <v>4.9503999999999999E-2</v>
      </c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275">
        <f>SUM(D30:AG30)</f>
        <v>0</v>
      </c>
    </row>
    <row r="31" spans="1:34">
      <c r="A31" s="319" t="s">
        <v>136</v>
      </c>
    </row>
  </sheetData>
  <mergeCells count="6">
    <mergeCell ref="C4:C5"/>
    <mergeCell ref="A4:B5"/>
    <mergeCell ref="A21:B22"/>
    <mergeCell ref="C21:C22"/>
    <mergeCell ref="A28:B29"/>
    <mergeCell ref="C28:C29"/>
  </mergeCells>
  <phoneticPr fontId="4"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145E5-0F88-4A36-98A8-8675CC918AF5}">
  <dimension ref="A1:AO39"/>
  <sheetViews>
    <sheetView showGridLines="0" zoomScaleSheetLayoutView="85" workbookViewId="0">
      <selection activeCell="C6" sqref="C6"/>
    </sheetView>
  </sheetViews>
  <sheetFormatPr defaultColWidth="9" defaultRowHeight="13.8"/>
  <cols>
    <col min="1" max="2" width="2.09765625" style="15" customWidth="1"/>
    <col min="3" max="3" width="14.69921875" style="15" customWidth="1"/>
    <col min="4" max="4" width="21.19921875" style="15" customWidth="1"/>
    <col min="5" max="7" width="7.69921875" style="15" bestFit="1" customWidth="1"/>
    <col min="8" max="29" width="9.5" style="15" customWidth="1"/>
    <col min="30" max="39" width="9.3984375" style="15" customWidth="1"/>
    <col min="40" max="40" width="9" style="15"/>
    <col min="41" max="41" width="15.69921875" style="15" customWidth="1"/>
    <col min="42" max="16384" width="9" style="15"/>
  </cols>
  <sheetData>
    <row r="1" spans="1:41">
      <c r="A1" s="323" t="s">
        <v>142</v>
      </c>
      <c r="AL1" s="321"/>
    </row>
    <row r="2" spans="1:41">
      <c r="AL2" s="321"/>
    </row>
    <row r="4" spans="1:41">
      <c r="A4" s="15" t="s">
        <v>143</v>
      </c>
      <c r="AO4" s="303" t="s">
        <v>144</v>
      </c>
    </row>
    <row r="5" spans="1:41">
      <c r="A5" s="16" t="s">
        <v>145</v>
      </c>
      <c r="B5" s="17"/>
      <c r="C5" s="17"/>
      <c r="D5" s="18"/>
      <c r="E5" s="18"/>
      <c r="F5" s="18"/>
      <c r="G5" s="18"/>
      <c r="H5" s="19" t="s">
        <v>39</v>
      </c>
      <c r="I5" s="19" t="s">
        <v>40</v>
      </c>
      <c r="J5" s="19" t="s">
        <v>0</v>
      </c>
      <c r="K5" s="19" t="s">
        <v>1</v>
      </c>
      <c r="L5" s="19" t="s">
        <v>2</v>
      </c>
      <c r="M5" s="19" t="s">
        <v>3</v>
      </c>
      <c r="N5" s="19" t="s">
        <v>4</v>
      </c>
      <c r="O5" s="19" t="s">
        <v>5</v>
      </c>
      <c r="P5" s="19" t="s">
        <v>6</v>
      </c>
      <c r="Q5" s="19" t="s">
        <v>7</v>
      </c>
      <c r="R5" s="19" t="s">
        <v>8</v>
      </c>
      <c r="S5" s="19" t="s">
        <v>9</v>
      </c>
      <c r="T5" s="19" t="s">
        <v>10</v>
      </c>
      <c r="U5" s="19" t="s">
        <v>11</v>
      </c>
      <c r="V5" s="19" t="s">
        <v>12</v>
      </c>
      <c r="W5" s="19" t="s">
        <v>13</v>
      </c>
      <c r="X5" s="19" t="s">
        <v>14</v>
      </c>
      <c r="Y5" s="19" t="s">
        <v>41</v>
      </c>
      <c r="Z5" s="19" t="s">
        <v>42</v>
      </c>
      <c r="AA5" s="19" t="s">
        <v>43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19" t="s">
        <v>49</v>
      </c>
      <c r="AH5" s="19" t="s">
        <v>50</v>
      </c>
      <c r="AI5" s="19" t="s">
        <v>51</v>
      </c>
      <c r="AJ5" s="19" t="s">
        <v>52</v>
      </c>
      <c r="AK5" s="19" t="s">
        <v>53</v>
      </c>
      <c r="AL5" s="19" t="s">
        <v>54</v>
      </c>
      <c r="AM5" s="19" t="s">
        <v>55</v>
      </c>
      <c r="AN5" s="20"/>
      <c r="AO5" s="20" t="s">
        <v>146</v>
      </c>
    </row>
    <row r="6" spans="1:41" ht="14.4" thickBot="1">
      <c r="A6" s="21"/>
      <c r="B6" s="22"/>
      <c r="C6" s="324" t="s">
        <v>147</v>
      </c>
      <c r="D6" s="23"/>
      <c r="E6" s="325" t="s">
        <v>148</v>
      </c>
      <c r="F6" s="325" t="s">
        <v>149</v>
      </c>
      <c r="G6" s="325" t="s">
        <v>150</v>
      </c>
      <c r="H6" s="24">
        <v>2026</v>
      </c>
      <c r="I6" s="24">
        <f>+H6+1</f>
        <v>2027</v>
      </c>
      <c r="J6" s="24">
        <f>I6+1</f>
        <v>2028</v>
      </c>
      <c r="K6" s="24">
        <f t="shared" ref="K6:AM6" si="0">J6+1</f>
        <v>2029</v>
      </c>
      <c r="L6" s="24">
        <f t="shared" si="0"/>
        <v>2030</v>
      </c>
      <c r="M6" s="24">
        <f t="shared" si="0"/>
        <v>2031</v>
      </c>
      <c r="N6" s="24">
        <f t="shared" si="0"/>
        <v>2032</v>
      </c>
      <c r="O6" s="24">
        <f t="shared" si="0"/>
        <v>2033</v>
      </c>
      <c r="P6" s="24">
        <f t="shared" si="0"/>
        <v>2034</v>
      </c>
      <c r="Q6" s="24">
        <f t="shared" si="0"/>
        <v>2035</v>
      </c>
      <c r="R6" s="24">
        <f t="shared" si="0"/>
        <v>2036</v>
      </c>
      <c r="S6" s="24">
        <f t="shared" si="0"/>
        <v>2037</v>
      </c>
      <c r="T6" s="24">
        <f t="shared" si="0"/>
        <v>2038</v>
      </c>
      <c r="U6" s="24">
        <f t="shared" si="0"/>
        <v>2039</v>
      </c>
      <c r="V6" s="24">
        <f t="shared" si="0"/>
        <v>2040</v>
      </c>
      <c r="W6" s="24">
        <f t="shared" si="0"/>
        <v>2041</v>
      </c>
      <c r="X6" s="24">
        <f t="shared" si="0"/>
        <v>2042</v>
      </c>
      <c r="Y6" s="24">
        <f t="shared" si="0"/>
        <v>2043</v>
      </c>
      <c r="Z6" s="24">
        <f t="shared" si="0"/>
        <v>2044</v>
      </c>
      <c r="AA6" s="24">
        <f t="shared" si="0"/>
        <v>2045</v>
      </c>
      <c r="AB6" s="24">
        <f t="shared" si="0"/>
        <v>2046</v>
      </c>
      <c r="AC6" s="24">
        <f t="shared" si="0"/>
        <v>2047</v>
      </c>
      <c r="AD6" s="24">
        <f t="shared" si="0"/>
        <v>2048</v>
      </c>
      <c r="AE6" s="24">
        <f t="shared" si="0"/>
        <v>2049</v>
      </c>
      <c r="AF6" s="24">
        <f t="shared" si="0"/>
        <v>2050</v>
      </c>
      <c r="AG6" s="24">
        <f t="shared" si="0"/>
        <v>2051</v>
      </c>
      <c r="AH6" s="24">
        <f t="shared" si="0"/>
        <v>2052</v>
      </c>
      <c r="AI6" s="24">
        <f t="shared" si="0"/>
        <v>2053</v>
      </c>
      <c r="AJ6" s="24">
        <f t="shared" si="0"/>
        <v>2054</v>
      </c>
      <c r="AK6" s="24">
        <f t="shared" si="0"/>
        <v>2055</v>
      </c>
      <c r="AL6" s="24">
        <f t="shared" si="0"/>
        <v>2056</v>
      </c>
      <c r="AM6" s="24">
        <f t="shared" si="0"/>
        <v>2057</v>
      </c>
      <c r="AN6" s="25" t="s">
        <v>17</v>
      </c>
      <c r="AO6" s="25"/>
    </row>
    <row r="7" spans="1:41" ht="14.4" thickTop="1">
      <c r="A7" s="26" t="s">
        <v>151</v>
      </c>
      <c r="B7" s="27"/>
      <c r="C7" s="27"/>
      <c r="D7" s="28"/>
      <c r="E7" s="28"/>
      <c r="F7" s="28"/>
      <c r="G7" s="28"/>
      <c r="H7" s="29">
        <f>SUM(H8,H14,H20,H26,H32)</f>
        <v>0</v>
      </c>
      <c r="I7" s="29">
        <f t="shared" ref="I7:AM7" si="1">SUM(I8,I14,I20,I26,I32)</f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29">
        <f t="shared" si="1"/>
        <v>0</v>
      </c>
      <c r="O7" s="29">
        <f t="shared" si="1"/>
        <v>0</v>
      </c>
      <c r="P7" s="29">
        <f t="shared" si="1"/>
        <v>0</v>
      </c>
      <c r="Q7" s="29">
        <f t="shared" si="1"/>
        <v>0</v>
      </c>
      <c r="R7" s="29">
        <f t="shared" si="1"/>
        <v>0</v>
      </c>
      <c r="S7" s="29">
        <f t="shared" si="1"/>
        <v>0</v>
      </c>
      <c r="T7" s="29">
        <f t="shared" si="1"/>
        <v>0</v>
      </c>
      <c r="U7" s="29">
        <f t="shared" si="1"/>
        <v>0</v>
      </c>
      <c r="V7" s="29">
        <f t="shared" si="1"/>
        <v>0</v>
      </c>
      <c r="W7" s="29">
        <f t="shared" si="1"/>
        <v>0</v>
      </c>
      <c r="X7" s="29">
        <f t="shared" si="1"/>
        <v>0</v>
      </c>
      <c r="Y7" s="29">
        <f t="shared" si="1"/>
        <v>0</v>
      </c>
      <c r="Z7" s="29">
        <f t="shared" si="1"/>
        <v>0</v>
      </c>
      <c r="AA7" s="29">
        <f t="shared" si="1"/>
        <v>0</v>
      </c>
      <c r="AB7" s="29">
        <f t="shared" si="1"/>
        <v>0</v>
      </c>
      <c r="AC7" s="29">
        <f t="shared" si="1"/>
        <v>0</v>
      </c>
      <c r="AD7" s="29">
        <f t="shared" si="1"/>
        <v>0</v>
      </c>
      <c r="AE7" s="29">
        <f t="shared" si="1"/>
        <v>0</v>
      </c>
      <c r="AF7" s="29">
        <f t="shared" si="1"/>
        <v>0</v>
      </c>
      <c r="AG7" s="29">
        <f t="shared" si="1"/>
        <v>0</v>
      </c>
      <c r="AH7" s="29">
        <f t="shared" si="1"/>
        <v>0</v>
      </c>
      <c r="AI7" s="29">
        <f t="shared" si="1"/>
        <v>0</v>
      </c>
      <c r="AJ7" s="29">
        <f t="shared" si="1"/>
        <v>0</v>
      </c>
      <c r="AK7" s="29">
        <f t="shared" si="1"/>
        <v>0</v>
      </c>
      <c r="AL7" s="29">
        <f t="shared" si="1"/>
        <v>0</v>
      </c>
      <c r="AM7" s="29">
        <f t="shared" si="1"/>
        <v>0</v>
      </c>
      <c r="AN7" s="29">
        <f>SUM(H7:AM7)</f>
        <v>0</v>
      </c>
      <c r="AO7" s="29"/>
    </row>
    <row r="8" spans="1:41">
      <c r="A8" s="31"/>
      <c r="B8" s="326" t="s">
        <v>152</v>
      </c>
      <c r="C8" s="327"/>
      <c r="D8" s="34"/>
      <c r="E8" s="34"/>
      <c r="F8" s="34"/>
      <c r="G8" s="34"/>
      <c r="H8" s="35">
        <f t="shared" ref="H8:AM8" si="2">SUM(H9:H13)</f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  <c r="U8" s="35">
        <f t="shared" si="2"/>
        <v>0</v>
      </c>
      <c r="V8" s="35">
        <f t="shared" si="2"/>
        <v>0</v>
      </c>
      <c r="W8" s="35">
        <f t="shared" si="2"/>
        <v>0</v>
      </c>
      <c r="X8" s="35">
        <f t="shared" si="2"/>
        <v>0</v>
      </c>
      <c r="Y8" s="35">
        <f t="shared" si="2"/>
        <v>0</v>
      </c>
      <c r="Z8" s="35">
        <f t="shared" si="2"/>
        <v>0</v>
      </c>
      <c r="AA8" s="35">
        <f t="shared" si="2"/>
        <v>0</v>
      </c>
      <c r="AB8" s="35">
        <f t="shared" si="2"/>
        <v>0</v>
      </c>
      <c r="AC8" s="35">
        <f t="shared" si="2"/>
        <v>0</v>
      </c>
      <c r="AD8" s="35">
        <f t="shared" si="2"/>
        <v>0</v>
      </c>
      <c r="AE8" s="35">
        <f t="shared" si="2"/>
        <v>0</v>
      </c>
      <c r="AF8" s="35">
        <f t="shared" si="2"/>
        <v>0</v>
      </c>
      <c r="AG8" s="35">
        <f t="shared" si="2"/>
        <v>0</v>
      </c>
      <c r="AH8" s="35">
        <f t="shared" si="2"/>
        <v>0</v>
      </c>
      <c r="AI8" s="35">
        <f t="shared" si="2"/>
        <v>0</v>
      </c>
      <c r="AJ8" s="35">
        <f t="shared" si="2"/>
        <v>0</v>
      </c>
      <c r="AK8" s="35">
        <f t="shared" si="2"/>
        <v>0</v>
      </c>
      <c r="AL8" s="35">
        <f t="shared" si="2"/>
        <v>0</v>
      </c>
      <c r="AM8" s="35">
        <f t="shared" si="2"/>
        <v>0</v>
      </c>
      <c r="AN8" s="81">
        <f>SUM(H8:AM8)</f>
        <v>0</v>
      </c>
      <c r="AO8" s="81"/>
    </row>
    <row r="9" spans="1:41">
      <c r="A9" s="31"/>
      <c r="B9" s="37"/>
      <c r="C9" s="82"/>
      <c r="D9" s="95"/>
      <c r="E9" s="95"/>
      <c r="F9" s="95"/>
      <c r="G9" s="328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219">
        <f t="shared" ref="AN9:AN37" si="3">SUM(H9:AM9)</f>
        <v>0</v>
      </c>
      <c r="AO9" s="219"/>
    </row>
    <row r="10" spans="1:41">
      <c r="A10" s="31"/>
      <c r="B10" s="37"/>
      <c r="C10" s="68"/>
      <c r="D10" s="99"/>
      <c r="E10" s="99"/>
      <c r="F10" s="99"/>
      <c r="G10" s="329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144">
        <f t="shared" si="3"/>
        <v>0</v>
      </c>
      <c r="AO10" s="144"/>
    </row>
    <row r="11" spans="1:41">
      <c r="A11" s="31"/>
      <c r="B11" s="37"/>
      <c r="C11" s="68"/>
      <c r="D11" s="99"/>
      <c r="E11" s="99"/>
      <c r="F11" s="99"/>
      <c r="G11" s="329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144">
        <f t="shared" si="3"/>
        <v>0</v>
      </c>
      <c r="AO11" s="144"/>
    </row>
    <row r="12" spans="1:41">
      <c r="A12" s="31"/>
      <c r="B12" s="37"/>
      <c r="C12" s="68"/>
      <c r="D12" s="99"/>
      <c r="E12" s="99"/>
      <c r="F12" s="99"/>
      <c r="G12" s="32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144">
        <f t="shared" si="3"/>
        <v>0</v>
      </c>
      <c r="AO12" s="144"/>
    </row>
    <row r="13" spans="1:41">
      <c r="A13" s="31"/>
      <c r="B13" s="37"/>
      <c r="C13" s="223"/>
      <c r="D13" s="154"/>
      <c r="E13" s="154"/>
      <c r="F13" s="154"/>
      <c r="G13" s="330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331">
        <f t="shared" si="3"/>
        <v>0</v>
      </c>
      <c r="AO13" s="331"/>
    </row>
    <row r="14" spans="1:41">
      <c r="A14" s="31"/>
      <c r="B14" s="326" t="s">
        <v>153</v>
      </c>
      <c r="C14" s="327"/>
      <c r="D14" s="34"/>
      <c r="E14" s="34"/>
      <c r="F14" s="34"/>
      <c r="G14" s="332"/>
      <c r="H14" s="35">
        <f t="shared" ref="H14:AM14" si="4">SUM(H15:H19)</f>
        <v>0</v>
      </c>
      <c r="I14" s="35">
        <f t="shared" si="4"/>
        <v>0</v>
      </c>
      <c r="J14" s="35">
        <f t="shared" si="4"/>
        <v>0</v>
      </c>
      <c r="K14" s="35">
        <f t="shared" si="4"/>
        <v>0</v>
      </c>
      <c r="L14" s="35">
        <f t="shared" si="4"/>
        <v>0</v>
      </c>
      <c r="M14" s="35">
        <f t="shared" si="4"/>
        <v>0</v>
      </c>
      <c r="N14" s="35">
        <f t="shared" si="4"/>
        <v>0</v>
      </c>
      <c r="O14" s="35">
        <f t="shared" si="4"/>
        <v>0</v>
      </c>
      <c r="P14" s="35">
        <f t="shared" si="4"/>
        <v>0</v>
      </c>
      <c r="Q14" s="35">
        <f t="shared" si="4"/>
        <v>0</v>
      </c>
      <c r="R14" s="35">
        <f t="shared" si="4"/>
        <v>0</v>
      </c>
      <c r="S14" s="35">
        <f t="shared" si="4"/>
        <v>0</v>
      </c>
      <c r="T14" s="35">
        <f t="shared" si="4"/>
        <v>0</v>
      </c>
      <c r="U14" s="35">
        <f t="shared" si="4"/>
        <v>0</v>
      </c>
      <c r="V14" s="35">
        <f t="shared" si="4"/>
        <v>0</v>
      </c>
      <c r="W14" s="35">
        <f t="shared" si="4"/>
        <v>0</v>
      </c>
      <c r="X14" s="35">
        <f t="shared" si="4"/>
        <v>0</v>
      </c>
      <c r="Y14" s="35">
        <f t="shared" si="4"/>
        <v>0</v>
      </c>
      <c r="Z14" s="35">
        <f t="shared" si="4"/>
        <v>0</v>
      </c>
      <c r="AA14" s="35">
        <f t="shared" si="4"/>
        <v>0</v>
      </c>
      <c r="AB14" s="35">
        <f t="shared" si="4"/>
        <v>0</v>
      </c>
      <c r="AC14" s="35">
        <f t="shared" si="4"/>
        <v>0</v>
      </c>
      <c r="AD14" s="35">
        <f t="shared" si="4"/>
        <v>0</v>
      </c>
      <c r="AE14" s="35">
        <f t="shared" si="4"/>
        <v>0</v>
      </c>
      <c r="AF14" s="35">
        <f t="shared" si="4"/>
        <v>0</v>
      </c>
      <c r="AG14" s="35">
        <f t="shared" si="4"/>
        <v>0</v>
      </c>
      <c r="AH14" s="35">
        <f t="shared" si="4"/>
        <v>0</v>
      </c>
      <c r="AI14" s="35">
        <f t="shared" si="4"/>
        <v>0</v>
      </c>
      <c r="AJ14" s="35">
        <f t="shared" si="4"/>
        <v>0</v>
      </c>
      <c r="AK14" s="35">
        <f t="shared" si="4"/>
        <v>0</v>
      </c>
      <c r="AL14" s="35">
        <f t="shared" si="4"/>
        <v>0</v>
      </c>
      <c r="AM14" s="35">
        <f t="shared" si="4"/>
        <v>0</v>
      </c>
      <c r="AN14" s="81">
        <f t="shared" si="3"/>
        <v>0</v>
      </c>
      <c r="AO14" s="81"/>
    </row>
    <row r="15" spans="1:41">
      <c r="A15" s="31"/>
      <c r="B15" s="37"/>
      <c r="C15" s="82"/>
      <c r="D15" s="95"/>
      <c r="E15" s="95"/>
      <c r="F15" s="95"/>
      <c r="G15" s="328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219">
        <f t="shared" si="3"/>
        <v>0</v>
      </c>
      <c r="AO15" s="219"/>
    </row>
    <row r="16" spans="1:41">
      <c r="A16" s="31"/>
      <c r="B16" s="37"/>
      <c r="C16" s="68"/>
      <c r="D16" s="99"/>
      <c r="E16" s="99"/>
      <c r="F16" s="99"/>
      <c r="G16" s="329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144">
        <f t="shared" si="3"/>
        <v>0</v>
      </c>
      <c r="AO16" s="144"/>
    </row>
    <row r="17" spans="1:41">
      <c r="A17" s="31"/>
      <c r="B17" s="37"/>
      <c r="C17" s="68"/>
      <c r="D17" s="99"/>
      <c r="E17" s="99"/>
      <c r="F17" s="99"/>
      <c r="G17" s="329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144">
        <f t="shared" si="3"/>
        <v>0</v>
      </c>
      <c r="AO17" s="144"/>
    </row>
    <row r="18" spans="1:41">
      <c r="A18" s="31"/>
      <c r="B18" s="37"/>
      <c r="C18" s="68"/>
      <c r="D18" s="99"/>
      <c r="E18" s="99"/>
      <c r="F18" s="99"/>
      <c r="G18" s="329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144">
        <f t="shared" si="3"/>
        <v>0</v>
      </c>
      <c r="AO18" s="144"/>
    </row>
    <row r="19" spans="1:41">
      <c r="A19" s="31"/>
      <c r="B19" s="333"/>
      <c r="C19" s="223"/>
      <c r="D19" s="154"/>
      <c r="E19" s="154"/>
      <c r="F19" s="154"/>
      <c r="G19" s="330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331">
        <f t="shared" si="3"/>
        <v>0</v>
      </c>
      <c r="AO19" s="331"/>
    </row>
    <row r="20" spans="1:41">
      <c r="A20" s="48"/>
      <c r="B20" s="326" t="s">
        <v>154</v>
      </c>
      <c r="C20" s="327"/>
      <c r="D20" s="34"/>
      <c r="E20" s="34"/>
      <c r="F20" s="34"/>
      <c r="G20" s="332"/>
      <c r="H20" s="35">
        <f t="shared" ref="H20:AM20" si="5">SUM(H21:H25)</f>
        <v>0</v>
      </c>
      <c r="I20" s="35">
        <f t="shared" si="5"/>
        <v>0</v>
      </c>
      <c r="J20" s="35">
        <f t="shared" si="5"/>
        <v>0</v>
      </c>
      <c r="K20" s="35">
        <f t="shared" si="5"/>
        <v>0</v>
      </c>
      <c r="L20" s="35">
        <f t="shared" si="5"/>
        <v>0</v>
      </c>
      <c r="M20" s="35">
        <f t="shared" si="5"/>
        <v>0</v>
      </c>
      <c r="N20" s="35">
        <f t="shared" si="5"/>
        <v>0</v>
      </c>
      <c r="O20" s="35">
        <f t="shared" si="5"/>
        <v>0</v>
      </c>
      <c r="P20" s="35">
        <f t="shared" si="5"/>
        <v>0</v>
      </c>
      <c r="Q20" s="35">
        <f t="shared" si="5"/>
        <v>0</v>
      </c>
      <c r="R20" s="35">
        <f t="shared" si="5"/>
        <v>0</v>
      </c>
      <c r="S20" s="35">
        <f t="shared" si="5"/>
        <v>0</v>
      </c>
      <c r="T20" s="35">
        <f t="shared" si="5"/>
        <v>0</v>
      </c>
      <c r="U20" s="35">
        <f t="shared" si="5"/>
        <v>0</v>
      </c>
      <c r="V20" s="35">
        <f t="shared" si="5"/>
        <v>0</v>
      </c>
      <c r="W20" s="35">
        <f t="shared" si="5"/>
        <v>0</v>
      </c>
      <c r="X20" s="35">
        <f t="shared" si="5"/>
        <v>0</v>
      </c>
      <c r="Y20" s="35">
        <f t="shared" si="5"/>
        <v>0</v>
      </c>
      <c r="Z20" s="35">
        <f t="shared" si="5"/>
        <v>0</v>
      </c>
      <c r="AA20" s="35">
        <f t="shared" si="5"/>
        <v>0</v>
      </c>
      <c r="AB20" s="35">
        <f t="shared" si="5"/>
        <v>0</v>
      </c>
      <c r="AC20" s="35">
        <f t="shared" si="5"/>
        <v>0</v>
      </c>
      <c r="AD20" s="35">
        <f t="shared" si="5"/>
        <v>0</v>
      </c>
      <c r="AE20" s="35">
        <f t="shared" si="5"/>
        <v>0</v>
      </c>
      <c r="AF20" s="35">
        <f t="shared" si="5"/>
        <v>0</v>
      </c>
      <c r="AG20" s="35">
        <f t="shared" si="5"/>
        <v>0</v>
      </c>
      <c r="AH20" s="35">
        <f t="shared" si="5"/>
        <v>0</v>
      </c>
      <c r="AI20" s="35">
        <f t="shared" si="5"/>
        <v>0</v>
      </c>
      <c r="AJ20" s="35">
        <f t="shared" si="5"/>
        <v>0</v>
      </c>
      <c r="AK20" s="35">
        <f t="shared" si="5"/>
        <v>0</v>
      </c>
      <c r="AL20" s="35">
        <f t="shared" si="5"/>
        <v>0</v>
      </c>
      <c r="AM20" s="35">
        <f t="shared" si="5"/>
        <v>0</v>
      </c>
      <c r="AN20" s="81">
        <f t="shared" si="3"/>
        <v>0</v>
      </c>
      <c r="AO20" s="81"/>
    </row>
    <row r="21" spans="1:41">
      <c r="A21" s="31"/>
      <c r="B21" s="37"/>
      <c r="C21" s="82"/>
      <c r="D21" s="95"/>
      <c r="E21" s="95"/>
      <c r="F21" s="95"/>
      <c r="G21" s="328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219">
        <f t="shared" si="3"/>
        <v>0</v>
      </c>
      <c r="AO21" s="219"/>
    </row>
    <row r="22" spans="1:41">
      <c r="A22" s="31"/>
      <c r="B22" s="37"/>
      <c r="C22" s="68"/>
      <c r="D22" s="99"/>
      <c r="E22" s="99"/>
      <c r="F22" s="99"/>
      <c r="G22" s="32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144">
        <f t="shared" si="3"/>
        <v>0</v>
      </c>
      <c r="AO22" s="144"/>
    </row>
    <row r="23" spans="1:41">
      <c r="A23" s="31"/>
      <c r="B23" s="37"/>
      <c r="C23" s="68"/>
      <c r="D23" s="99"/>
      <c r="E23" s="99"/>
      <c r="F23" s="99"/>
      <c r="G23" s="329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144">
        <f t="shared" si="3"/>
        <v>0</v>
      </c>
      <c r="AO23" s="144"/>
    </row>
    <row r="24" spans="1:41">
      <c r="A24" s="31"/>
      <c r="B24" s="37"/>
      <c r="C24" s="68"/>
      <c r="D24" s="99"/>
      <c r="E24" s="99"/>
      <c r="F24" s="99"/>
      <c r="G24" s="329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144">
        <f t="shared" si="3"/>
        <v>0</v>
      </c>
      <c r="AO24" s="144"/>
    </row>
    <row r="25" spans="1:41">
      <c r="A25" s="31"/>
      <c r="B25" s="333"/>
      <c r="C25" s="223"/>
      <c r="D25" s="154"/>
      <c r="E25" s="154"/>
      <c r="F25" s="154"/>
      <c r="G25" s="330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331">
        <f t="shared" si="3"/>
        <v>0</v>
      </c>
      <c r="AO25" s="331"/>
    </row>
    <row r="26" spans="1:41">
      <c r="A26" s="48"/>
      <c r="B26" s="326" t="s">
        <v>155</v>
      </c>
      <c r="C26" s="327"/>
      <c r="D26" s="34"/>
      <c r="E26" s="34"/>
      <c r="F26" s="34"/>
      <c r="G26" s="332"/>
      <c r="H26" s="35">
        <f t="shared" ref="H26:AM26" si="6">SUM(H27:H31)</f>
        <v>0</v>
      </c>
      <c r="I26" s="35">
        <f t="shared" si="6"/>
        <v>0</v>
      </c>
      <c r="J26" s="35">
        <f t="shared" si="6"/>
        <v>0</v>
      </c>
      <c r="K26" s="35">
        <f t="shared" si="6"/>
        <v>0</v>
      </c>
      <c r="L26" s="35">
        <f t="shared" si="6"/>
        <v>0</v>
      </c>
      <c r="M26" s="35">
        <f t="shared" si="6"/>
        <v>0</v>
      </c>
      <c r="N26" s="35">
        <f t="shared" si="6"/>
        <v>0</v>
      </c>
      <c r="O26" s="35">
        <f t="shared" si="6"/>
        <v>0</v>
      </c>
      <c r="P26" s="35">
        <f t="shared" si="6"/>
        <v>0</v>
      </c>
      <c r="Q26" s="35">
        <f t="shared" si="6"/>
        <v>0</v>
      </c>
      <c r="R26" s="35">
        <f t="shared" si="6"/>
        <v>0</v>
      </c>
      <c r="S26" s="35">
        <f t="shared" si="6"/>
        <v>0</v>
      </c>
      <c r="T26" s="35">
        <f t="shared" si="6"/>
        <v>0</v>
      </c>
      <c r="U26" s="35">
        <f t="shared" si="6"/>
        <v>0</v>
      </c>
      <c r="V26" s="35">
        <f t="shared" si="6"/>
        <v>0</v>
      </c>
      <c r="W26" s="35">
        <f t="shared" si="6"/>
        <v>0</v>
      </c>
      <c r="X26" s="35">
        <f t="shared" si="6"/>
        <v>0</v>
      </c>
      <c r="Y26" s="35">
        <f t="shared" si="6"/>
        <v>0</v>
      </c>
      <c r="Z26" s="35">
        <f t="shared" si="6"/>
        <v>0</v>
      </c>
      <c r="AA26" s="35">
        <f t="shared" si="6"/>
        <v>0</v>
      </c>
      <c r="AB26" s="35">
        <f t="shared" si="6"/>
        <v>0</v>
      </c>
      <c r="AC26" s="35">
        <f t="shared" si="6"/>
        <v>0</v>
      </c>
      <c r="AD26" s="35">
        <f t="shared" si="6"/>
        <v>0</v>
      </c>
      <c r="AE26" s="35">
        <f t="shared" si="6"/>
        <v>0</v>
      </c>
      <c r="AF26" s="35">
        <f t="shared" si="6"/>
        <v>0</v>
      </c>
      <c r="AG26" s="35">
        <f t="shared" si="6"/>
        <v>0</v>
      </c>
      <c r="AH26" s="35">
        <f t="shared" si="6"/>
        <v>0</v>
      </c>
      <c r="AI26" s="35">
        <f t="shared" si="6"/>
        <v>0</v>
      </c>
      <c r="AJ26" s="35">
        <f t="shared" si="6"/>
        <v>0</v>
      </c>
      <c r="AK26" s="35">
        <f t="shared" si="6"/>
        <v>0</v>
      </c>
      <c r="AL26" s="35">
        <f t="shared" si="6"/>
        <v>0</v>
      </c>
      <c r="AM26" s="35">
        <f t="shared" si="6"/>
        <v>0</v>
      </c>
      <c r="AN26" s="81">
        <f t="shared" si="3"/>
        <v>0</v>
      </c>
      <c r="AO26" s="81"/>
    </row>
    <row r="27" spans="1:41">
      <c r="A27" s="31"/>
      <c r="B27" s="37"/>
      <c r="C27" s="82"/>
      <c r="D27" s="95"/>
      <c r="E27" s="95"/>
      <c r="F27" s="95"/>
      <c r="G27" s="328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219">
        <f t="shared" si="3"/>
        <v>0</v>
      </c>
      <c r="AO27" s="219"/>
    </row>
    <row r="28" spans="1:41">
      <c r="A28" s="31"/>
      <c r="B28" s="37"/>
      <c r="C28" s="68"/>
      <c r="D28" s="99"/>
      <c r="E28" s="99"/>
      <c r="F28" s="99"/>
      <c r="G28" s="329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144">
        <f t="shared" si="3"/>
        <v>0</v>
      </c>
      <c r="AO28" s="144"/>
    </row>
    <row r="29" spans="1:41">
      <c r="A29" s="31"/>
      <c r="B29" s="37"/>
      <c r="C29" s="68"/>
      <c r="D29" s="99"/>
      <c r="E29" s="99"/>
      <c r="F29" s="99"/>
      <c r="G29" s="329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144">
        <f t="shared" si="3"/>
        <v>0</v>
      </c>
      <c r="AO29" s="144"/>
    </row>
    <row r="30" spans="1:41">
      <c r="A30" s="31"/>
      <c r="B30" s="37"/>
      <c r="C30" s="68"/>
      <c r="D30" s="99"/>
      <c r="E30" s="99"/>
      <c r="F30" s="99"/>
      <c r="G30" s="329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144">
        <f t="shared" si="3"/>
        <v>0</v>
      </c>
      <c r="AO30" s="144"/>
    </row>
    <row r="31" spans="1:41">
      <c r="A31" s="31"/>
      <c r="B31" s="333"/>
      <c r="C31" s="223"/>
      <c r="D31" s="154"/>
      <c r="E31" s="154"/>
      <c r="F31" s="154"/>
      <c r="G31" s="330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331">
        <f t="shared" si="3"/>
        <v>0</v>
      </c>
      <c r="AO31" s="331"/>
    </row>
    <row r="32" spans="1:41">
      <c r="A32" s="48"/>
      <c r="B32" s="326" t="s">
        <v>156</v>
      </c>
      <c r="C32" s="327"/>
      <c r="D32" s="34"/>
      <c r="E32" s="34"/>
      <c r="F32" s="34"/>
      <c r="G32" s="332"/>
      <c r="H32" s="35">
        <f t="shared" ref="H32:AM32" si="7">SUM(H33:H37)</f>
        <v>0</v>
      </c>
      <c r="I32" s="35">
        <f t="shared" si="7"/>
        <v>0</v>
      </c>
      <c r="J32" s="35">
        <f t="shared" si="7"/>
        <v>0</v>
      </c>
      <c r="K32" s="35">
        <f t="shared" si="7"/>
        <v>0</v>
      </c>
      <c r="L32" s="35">
        <f t="shared" si="7"/>
        <v>0</v>
      </c>
      <c r="M32" s="35">
        <f t="shared" si="7"/>
        <v>0</v>
      </c>
      <c r="N32" s="35">
        <f t="shared" si="7"/>
        <v>0</v>
      </c>
      <c r="O32" s="35">
        <f t="shared" si="7"/>
        <v>0</v>
      </c>
      <c r="P32" s="35">
        <f t="shared" si="7"/>
        <v>0</v>
      </c>
      <c r="Q32" s="35">
        <f t="shared" si="7"/>
        <v>0</v>
      </c>
      <c r="R32" s="35">
        <f t="shared" si="7"/>
        <v>0</v>
      </c>
      <c r="S32" s="35">
        <f t="shared" si="7"/>
        <v>0</v>
      </c>
      <c r="T32" s="35">
        <f t="shared" si="7"/>
        <v>0</v>
      </c>
      <c r="U32" s="35">
        <f t="shared" si="7"/>
        <v>0</v>
      </c>
      <c r="V32" s="35">
        <f t="shared" si="7"/>
        <v>0</v>
      </c>
      <c r="W32" s="35">
        <f t="shared" si="7"/>
        <v>0</v>
      </c>
      <c r="X32" s="35">
        <f t="shared" si="7"/>
        <v>0</v>
      </c>
      <c r="Y32" s="35">
        <f t="shared" si="7"/>
        <v>0</v>
      </c>
      <c r="Z32" s="35">
        <f t="shared" si="7"/>
        <v>0</v>
      </c>
      <c r="AA32" s="35">
        <f t="shared" si="7"/>
        <v>0</v>
      </c>
      <c r="AB32" s="35">
        <f t="shared" si="7"/>
        <v>0</v>
      </c>
      <c r="AC32" s="35">
        <f t="shared" si="7"/>
        <v>0</v>
      </c>
      <c r="AD32" s="35">
        <f t="shared" si="7"/>
        <v>0</v>
      </c>
      <c r="AE32" s="35">
        <f t="shared" si="7"/>
        <v>0</v>
      </c>
      <c r="AF32" s="35">
        <f t="shared" si="7"/>
        <v>0</v>
      </c>
      <c r="AG32" s="35">
        <f t="shared" si="7"/>
        <v>0</v>
      </c>
      <c r="AH32" s="35">
        <f t="shared" si="7"/>
        <v>0</v>
      </c>
      <c r="AI32" s="35">
        <f t="shared" si="7"/>
        <v>0</v>
      </c>
      <c r="AJ32" s="35">
        <f t="shared" si="7"/>
        <v>0</v>
      </c>
      <c r="AK32" s="35">
        <f t="shared" si="7"/>
        <v>0</v>
      </c>
      <c r="AL32" s="35">
        <f t="shared" si="7"/>
        <v>0</v>
      </c>
      <c r="AM32" s="35">
        <f t="shared" si="7"/>
        <v>0</v>
      </c>
      <c r="AN32" s="81">
        <f t="shared" si="3"/>
        <v>0</v>
      </c>
      <c r="AO32" s="81"/>
    </row>
    <row r="33" spans="1:41">
      <c r="A33" s="31"/>
      <c r="B33" s="37"/>
      <c r="C33" s="82"/>
      <c r="D33" s="95"/>
      <c r="E33" s="95"/>
      <c r="F33" s="95"/>
      <c r="G33" s="328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219">
        <f t="shared" si="3"/>
        <v>0</v>
      </c>
      <c r="AO33" s="219"/>
    </row>
    <row r="34" spans="1:41">
      <c r="A34" s="31"/>
      <c r="B34" s="37"/>
      <c r="C34" s="68"/>
      <c r="D34" s="99"/>
      <c r="E34" s="99"/>
      <c r="F34" s="99"/>
      <c r="G34" s="329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144">
        <f t="shared" si="3"/>
        <v>0</v>
      </c>
      <c r="AO34" s="144"/>
    </row>
    <row r="35" spans="1:41">
      <c r="A35" s="31"/>
      <c r="B35" s="37"/>
      <c r="C35" s="68"/>
      <c r="D35" s="99"/>
      <c r="E35" s="99"/>
      <c r="F35" s="99"/>
      <c r="G35" s="329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144">
        <f t="shared" si="3"/>
        <v>0</v>
      </c>
      <c r="AO35" s="144"/>
    </row>
    <row r="36" spans="1:41">
      <c r="A36" s="31"/>
      <c r="B36" s="37"/>
      <c r="C36" s="68"/>
      <c r="D36" s="99"/>
      <c r="E36" s="99"/>
      <c r="F36" s="99"/>
      <c r="G36" s="329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144">
        <f t="shared" si="3"/>
        <v>0</v>
      </c>
      <c r="AO36" s="144"/>
    </row>
    <row r="37" spans="1:41" ht="14.4" thickBot="1">
      <c r="A37" s="134"/>
      <c r="B37" s="333"/>
      <c r="C37" s="223"/>
      <c r="D37" s="154"/>
      <c r="E37" s="154"/>
      <c r="F37" s="154"/>
      <c r="G37" s="330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331">
        <f t="shared" si="3"/>
        <v>0</v>
      </c>
      <c r="AO37" s="331"/>
    </row>
    <row r="38" spans="1:41" ht="14.4" thickTop="1">
      <c r="A38" s="26" t="s">
        <v>157</v>
      </c>
      <c r="B38" s="334"/>
      <c r="C38" s="334"/>
      <c r="D38" s="335"/>
      <c r="E38" s="335"/>
      <c r="F38" s="335"/>
      <c r="G38" s="335"/>
      <c r="H38" s="336">
        <v>278000</v>
      </c>
      <c r="I38" s="336">
        <v>401000</v>
      </c>
      <c r="J38" s="336">
        <v>180000</v>
      </c>
      <c r="K38" s="336">
        <v>15000</v>
      </c>
      <c r="L38" s="336">
        <v>66000</v>
      </c>
      <c r="M38" s="336">
        <v>117000</v>
      </c>
      <c r="N38" s="336">
        <v>99000</v>
      </c>
      <c r="O38" s="336">
        <v>448000</v>
      </c>
      <c r="P38" s="336">
        <v>702000</v>
      </c>
      <c r="Q38" s="336">
        <v>781000</v>
      </c>
      <c r="R38" s="336">
        <v>110000</v>
      </c>
      <c r="S38" s="336">
        <v>4000</v>
      </c>
      <c r="T38" s="336">
        <v>279000</v>
      </c>
      <c r="U38" s="336">
        <v>83000</v>
      </c>
      <c r="V38" s="336">
        <v>508000</v>
      </c>
      <c r="W38" s="336">
        <v>1028000</v>
      </c>
      <c r="X38" s="336">
        <v>69000</v>
      </c>
      <c r="Y38" s="336">
        <v>75000</v>
      </c>
      <c r="Z38" s="336">
        <v>821000</v>
      </c>
      <c r="AA38" s="336">
        <v>1267000</v>
      </c>
      <c r="AB38" s="336">
        <v>425000</v>
      </c>
      <c r="AC38" s="336">
        <v>51000</v>
      </c>
      <c r="AD38" s="336">
        <v>33000</v>
      </c>
      <c r="AE38" s="336">
        <v>241000</v>
      </c>
      <c r="AF38" s="336">
        <v>425000</v>
      </c>
      <c r="AG38" s="336">
        <v>204000</v>
      </c>
      <c r="AH38" s="336">
        <v>61000</v>
      </c>
      <c r="AI38" s="336">
        <v>156000</v>
      </c>
      <c r="AJ38" s="336">
        <v>296000</v>
      </c>
      <c r="AK38" s="336">
        <v>103000</v>
      </c>
      <c r="AL38" s="336">
        <v>0</v>
      </c>
      <c r="AM38" s="336">
        <v>0</v>
      </c>
      <c r="AN38" s="336">
        <f>SUM(H38:AM38)</f>
        <v>9326000</v>
      </c>
      <c r="AO38" s="336"/>
    </row>
    <row r="39" spans="1:41">
      <c r="A39" s="337" t="s">
        <v>158</v>
      </c>
      <c r="B39" s="115"/>
      <c r="C39" s="115"/>
      <c r="D39" s="116"/>
      <c r="E39" s="116"/>
      <c r="F39" s="116"/>
      <c r="G39" s="116"/>
      <c r="H39" s="158">
        <f>+ROUND(H38/1.1,0)</f>
        <v>252727</v>
      </c>
      <c r="I39" s="158">
        <f t="shared" ref="I39:AM39" si="8">+ROUND(I38/1.1,0)</f>
        <v>364545</v>
      </c>
      <c r="J39" s="158">
        <f t="shared" si="8"/>
        <v>163636</v>
      </c>
      <c r="K39" s="158">
        <f t="shared" si="8"/>
        <v>13636</v>
      </c>
      <c r="L39" s="158">
        <f t="shared" si="8"/>
        <v>60000</v>
      </c>
      <c r="M39" s="158">
        <f t="shared" si="8"/>
        <v>106364</v>
      </c>
      <c r="N39" s="158">
        <f t="shared" si="8"/>
        <v>90000</v>
      </c>
      <c r="O39" s="158">
        <f t="shared" si="8"/>
        <v>407273</v>
      </c>
      <c r="P39" s="158">
        <f t="shared" si="8"/>
        <v>638182</v>
      </c>
      <c r="Q39" s="158">
        <f t="shared" si="8"/>
        <v>710000</v>
      </c>
      <c r="R39" s="158">
        <f t="shared" si="8"/>
        <v>100000</v>
      </c>
      <c r="S39" s="158">
        <f t="shared" si="8"/>
        <v>3636</v>
      </c>
      <c r="T39" s="158">
        <f t="shared" si="8"/>
        <v>253636</v>
      </c>
      <c r="U39" s="158">
        <f t="shared" si="8"/>
        <v>75455</v>
      </c>
      <c r="V39" s="158">
        <f t="shared" si="8"/>
        <v>461818</v>
      </c>
      <c r="W39" s="158">
        <f t="shared" si="8"/>
        <v>934545</v>
      </c>
      <c r="X39" s="158">
        <f t="shared" si="8"/>
        <v>62727</v>
      </c>
      <c r="Y39" s="158">
        <f t="shared" si="8"/>
        <v>68182</v>
      </c>
      <c r="Z39" s="158">
        <f t="shared" si="8"/>
        <v>746364</v>
      </c>
      <c r="AA39" s="158">
        <f t="shared" si="8"/>
        <v>1151818</v>
      </c>
      <c r="AB39" s="158">
        <f t="shared" si="8"/>
        <v>386364</v>
      </c>
      <c r="AC39" s="158">
        <f t="shared" si="8"/>
        <v>46364</v>
      </c>
      <c r="AD39" s="158">
        <f t="shared" si="8"/>
        <v>30000</v>
      </c>
      <c r="AE39" s="158">
        <f t="shared" si="8"/>
        <v>219091</v>
      </c>
      <c r="AF39" s="158">
        <f t="shared" si="8"/>
        <v>386364</v>
      </c>
      <c r="AG39" s="158">
        <f t="shared" si="8"/>
        <v>185455</v>
      </c>
      <c r="AH39" s="158">
        <f t="shared" si="8"/>
        <v>55455</v>
      </c>
      <c r="AI39" s="158">
        <f t="shared" si="8"/>
        <v>141818</v>
      </c>
      <c r="AJ39" s="158">
        <f t="shared" si="8"/>
        <v>269091</v>
      </c>
      <c r="AK39" s="158">
        <f t="shared" si="8"/>
        <v>93636</v>
      </c>
      <c r="AL39" s="158">
        <f t="shared" si="8"/>
        <v>0</v>
      </c>
      <c r="AM39" s="158">
        <f t="shared" si="8"/>
        <v>0</v>
      </c>
      <c r="AN39" s="158">
        <f>SUM(H39:AM39)</f>
        <v>8478182</v>
      </c>
      <c r="AO39" s="158"/>
    </row>
  </sheetData>
  <phoneticPr fontId="4"/>
  <pageMargins left="0.7" right="0.7" top="0.75" bottom="0.75" header="0.3" footer="0.3"/>
  <pageSetup paperSize="8"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BD89C-2226-45B6-87A5-9FA7E71CAEE7}">
  <dimension ref="A1:AO36"/>
  <sheetViews>
    <sheetView showGridLines="0" topLeftCell="O1" zoomScale="85" zoomScaleNormal="85" zoomScaleSheetLayoutView="100" workbookViewId="0">
      <selection activeCell="Z29" sqref="Z29"/>
    </sheetView>
  </sheetViews>
  <sheetFormatPr defaultColWidth="9" defaultRowHeight="13.2"/>
  <cols>
    <col min="1" max="2" width="2.09765625" style="169" customWidth="1"/>
    <col min="3" max="3" width="14.69921875" style="169" customWidth="1"/>
    <col min="4" max="4" width="21.19921875" style="169" customWidth="1"/>
    <col min="5" max="7" width="7.69921875" style="169" bestFit="1" customWidth="1"/>
    <col min="8" max="29" width="9.5" style="169" customWidth="1"/>
    <col min="30" max="39" width="9.3984375" style="169" customWidth="1"/>
    <col min="40" max="40" width="9" style="169"/>
    <col min="41" max="41" width="15.69921875" style="169" customWidth="1"/>
    <col min="42" max="16384" width="9" style="169"/>
  </cols>
  <sheetData>
    <row r="1" spans="1:41" s="15" customFormat="1" ht="13.8">
      <c r="A1" s="322" t="s">
        <v>140</v>
      </c>
      <c r="AL1" s="321"/>
    </row>
    <row r="3" spans="1:41">
      <c r="A3" s="169" t="s">
        <v>59</v>
      </c>
      <c r="AO3" s="211" t="s">
        <v>69</v>
      </c>
    </row>
    <row r="4" spans="1:41" ht="13.8">
      <c r="A4" s="170" t="s">
        <v>68</v>
      </c>
      <c r="B4" s="171"/>
      <c r="C4" s="171"/>
      <c r="D4" s="172"/>
      <c r="E4" s="172"/>
      <c r="F4" s="172"/>
      <c r="G4" s="172"/>
      <c r="H4" s="19" t="s">
        <v>39</v>
      </c>
      <c r="I4" s="19" t="s">
        <v>40</v>
      </c>
      <c r="J4" s="19" t="s">
        <v>0</v>
      </c>
      <c r="K4" s="19" t="s">
        <v>1</v>
      </c>
      <c r="L4" s="19" t="s">
        <v>2</v>
      </c>
      <c r="M4" s="19" t="s">
        <v>3</v>
      </c>
      <c r="N4" s="19" t="s">
        <v>4</v>
      </c>
      <c r="O4" s="19" t="s">
        <v>5</v>
      </c>
      <c r="P4" s="19" t="s">
        <v>6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41</v>
      </c>
      <c r="Z4" s="19" t="s">
        <v>42</v>
      </c>
      <c r="AA4" s="19" t="s">
        <v>43</v>
      </c>
      <c r="AB4" s="19" t="s">
        <v>44</v>
      </c>
      <c r="AC4" s="19" t="s">
        <v>45</v>
      </c>
      <c r="AD4" s="19" t="s">
        <v>46</v>
      </c>
      <c r="AE4" s="19" t="s">
        <v>47</v>
      </c>
      <c r="AF4" s="19" t="s">
        <v>48</v>
      </c>
      <c r="AG4" s="19" t="s">
        <v>49</v>
      </c>
      <c r="AH4" s="19" t="s">
        <v>50</v>
      </c>
      <c r="AI4" s="19" t="s">
        <v>51</v>
      </c>
      <c r="AJ4" s="19" t="s">
        <v>52</v>
      </c>
      <c r="AK4" s="19" t="s">
        <v>53</v>
      </c>
      <c r="AL4" s="19" t="s">
        <v>54</v>
      </c>
      <c r="AM4" s="19" t="s">
        <v>55</v>
      </c>
      <c r="AN4" s="20"/>
      <c r="AO4" s="173" t="s">
        <v>60</v>
      </c>
    </row>
    <row r="5" spans="1:41" ht="14.4" thickBot="1">
      <c r="A5" s="174"/>
      <c r="B5" s="175"/>
      <c r="C5" s="176" t="s">
        <v>61</v>
      </c>
      <c r="D5" s="177"/>
      <c r="E5" s="153" t="s">
        <v>56</v>
      </c>
      <c r="F5" s="153" t="s">
        <v>57</v>
      </c>
      <c r="G5" s="153" t="s">
        <v>58</v>
      </c>
      <c r="H5" s="24">
        <v>2026</v>
      </c>
      <c r="I5" s="24">
        <f>+H5+1</f>
        <v>2027</v>
      </c>
      <c r="J5" s="24">
        <f>I5+1</f>
        <v>2028</v>
      </c>
      <c r="K5" s="24">
        <f t="shared" ref="K5:AM5" si="0">J5+1</f>
        <v>2029</v>
      </c>
      <c r="L5" s="24">
        <f t="shared" si="0"/>
        <v>2030</v>
      </c>
      <c r="M5" s="24">
        <f t="shared" si="0"/>
        <v>2031</v>
      </c>
      <c r="N5" s="24">
        <f t="shared" si="0"/>
        <v>2032</v>
      </c>
      <c r="O5" s="24">
        <f t="shared" si="0"/>
        <v>2033</v>
      </c>
      <c r="P5" s="24">
        <f t="shared" si="0"/>
        <v>2034</v>
      </c>
      <c r="Q5" s="24">
        <f t="shared" si="0"/>
        <v>2035</v>
      </c>
      <c r="R5" s="24">
        <f t="shared" si="0"/>
        <v>2036</v>
      </c>
      <c r="S5" s="24">
        <f t="shared" si="0"/>
        <v>2037</v>
      </c>
      <c r="T5" s="24">
        <f t="shared" si="0"/>
        <v>2038</v>
      </c>
      <c r="U5" s="24">
        <f t="shared" si="0"/>
        <v>2039</v>
      </c>
      <c r="V5" s="24">
        <f t="shared" si="0"/>
        <v>2040</v>
      </c>
      <c r="W5" s="24">
        <f t="shared" si="0"/>
        <v>2041</v>
      </c>
      <c r="X5" s="24">
        <f t="shared" si="0"/>
        <v>2042</v>
      </c>
      <c r="Y5" s="24">
        <f t="shared" si="0"/>
        <v>2043</v>
      </c>
      <c r="Z5" s="24">
        <f t="shared" si="0"/>
        <v>2044</v>
      </c>
      <c r="AA5" s="24">
        <f t="shared" si="0"/>
        <v>2045</v>
      </c>
      <c r="AB5" s="24">
        <f t="shared" si="0"/>
        <v>2046</v>
      </c>
      <c r="AC5" s="24">
        <f t="shared" si="0"/>
        <v>2047</v>
      </c>
      <c r="AD5" s="24">
        <f t="shared" si="0"/>
        <v>2048</v>
      </c>
      <c r="AE5" s="24">
        <f t="shared" si="0"/>
        <v>2049</v>
      </c>
      <c r="AF5" s="24">
        <f t="shared" si="0"/>
        <v>2050</v>
      </c>
      <c r="AG5" s="24">
        <f t="shared" si="0"/>
        <v>2051</v>
      </c>
      <c r="AH5" s="24">
        <f t="shared" si="0"/>
        <v>2052</v>
      </c>
      <c r="AI5" s="24">
        <f t="shared" si="0"/>
        <v>2053</v>
      </c>
      <c r="AJ5" s="24">
        <f t="shared" si="0"/>
        <v>2054</v>
      </c>
      <c r="AK5" s="24">
        <f t="shared" si="0"/>
        <v>2055</v>
      </c>
      <c r="AL5" s="24">
        <f t="shared" si="0"/>
        <v>2056</v>
      </c>
      <c r="AM5" s="24">
        <f t="shared" si="0"/>
        <v>2057</v>
      </c>
      <c r="AN5" s="25" t="s">
        <v>17</v>
      </c>
      <c r="AO5" s="178"/>
    </row>
    <row r="6" spans="1:41" ht="13.8" thickTop="1">
      <c r="A6" s="179" t="s">
        <v>62</v>
      </c>
      <c r="B6" s="180"/>
      <c r="C6" s="180"/>
      <c r="D6" s="181"/>
      <c r="E6" s="181"/>
      <c r="F6" s="181"/>
      <c r="G6" s="181"/>
      <c r="H6" s="182">
        <f>SUM(H7,H13,H19,H25,H31)</f>
        <v>0</v>
      </c>
      <c r="I6" s="182">
        <f t="shared" ref="I6:AM6" si="1">SUM(I7,I13,I19,I25,I31)</f>
        <v>0</v>
      </c>
      <c r="J6" s="182">
        <f t="shared" si="1"/>
        <v>0</v>
      </c>
      <c r="K6" s="182">
        <f t="shared" si="1"/>
        <v>0</v>
      </c>
      <c r="L6" s="182">
        <f t="shared" si="1"/>
        <v>0</v>
      </c>
      <c r="M6" s="182">
        <f t="shared" si="1"/>
        <v>0</v>
      </c>
      <c r="N6" s="182">
        <f t="shared" si="1"/>
        <v>0</v>
      </c>
      <c r="O6" s="182">
        <f t="shared" si="1"/>
        <v>0</v>
      </c>
      <c r="P6" s="182">
        <f t="shared" si="1"/>
        <v>0</v>
      </c>
      <c r="Q6" s="182">
        <f t="shared" si="1"/>
        <v>0</v>
      </c>
      <c r="R6" s="182">
        <f t="shared" si="1"/>
        <v>0</v>
      </c>
      <c r="S6" s="182">
        <f t="shared" si="1"/>
        <v>0</v>
      </c>
      <c r="T6" s="182">
        <f t="shared" si="1"/>
        <v>0</v>
      </c>
      <c r="U6" s="182">
        <f t="shared" si="1"/>
        <v>0</v>
      </c>
      <c r="V6" s="182">
        <f t="shared" si="1"/>
        <v>0</v>
      </c>
      <c r="W6" s="182">
        <f t="shared" si="1"/>
        <v>0</v>
      </c>
      <c r="X6" s="182">
        <f t="shared" si="1"/>
        <v>0</v>
      </c>
      <c r="Y6" s="182">
        <f t="shared" si="1"/>
        <v>0</v>
      </c>
      <c r="Z6" s="182">
        <f t="shared" si="1"/>
        <v>0</v>
      </c>
      <c r="AA6" s="182">
        <f t="shared" si="1"/>
        <v>0</v>
      </c>
      <c r="AB6" s="182">
        <f t="shared" si="1"/>
        <v>0</v>
      </c>
      <c r="AC6" s="182">
        <f t="shared" si="1"/>
        <v>0</v>
      </c>
      <c r="AD6" s="182">
        <f t="shared" si="1"/>
        <v>0</v>
      </c>
      <c r="AE6" s="182">
        <f t="shared" si="1"/>
        <v>0</v>
      </c>
      <c r="AF6" s="182">
        <f t="shared" si="1"/>
        <v>0</v>
      </c>
      <c r="AG6" s="182">
        <f t="shared" si="1"/>
        <v>0</v>
      </c>
      <c r="AH6" s="182">
        <f t="shared" si="1"/>
        <v>0</v>
      </c>
      <c r="AI6" s="182">
        <f t="shared" si="1"/>
        <v>0</v>
      </c>
      <c r="AJ6" s="182">
        <f t="shared" si="1"/>
        <v>0</v>
      </c>
      <c r="AK6" s="182">
        <f t="shared" si="1"/>
        <v>0</v>
      </c>
      <c r="AL6" s="182">
        <f t="shared" si="1"/>
        <v>0</v>
      </c>
      <c r="AM6" s="182">
        <f t="shared" si="1"/>
        <v>0</v>
      </c>
      <c r="AN6" s="182">
        <f>SUM(H6:AM6)</f>
        <v>0</v>
      </c>
      <c r="AO6" s="182"/>
    </row>
    <row r="7" spans="1:41">
      <c r="A7" s="183"/>
      <c r="B7" s="184" t="s">
        <v>63</v>
      </c>
      <c r="C7" s="185"/>
      <c r="D7" s="186"/>
      <c r="E7" s="186"/>
      <c r="F7" s="186"/>
      <c r="G7" s="186"/>
      <c r="H7" s="187">
        <f t="shared" ref="H7:AM7" si="2">SUM(H8:H12)</f>
        <v>0</v>
      </c>
      <c r="I7" s="187">
        <f t="shared" si="2"/>
        <v>0</v>
      </c>
      <c r="J7" s="187">
        <f t="shared" si="2"/>
        <v>0</v>
      </c>
      <c r="K7" s="187">
        <f t="shared" si="2"/>
        <v>0</v>
      </c>
      <c r="L7" s="187">
        <f t="shared" si="2"/>
        <v>0</v>
      </c>
      <c r="M7" s="187">
        <f t="shared" si="2"/>
        <v>0</v>
      </c>
      <c r="N7" s="187">
        <f t="shared" si="2"/>
        <v>0</v>
      </c>
      <c r="O7" s="187">
        <f t="shared" si="2"/>
        <v>0</v>
      </c>
      <c r="P7" s="187">
        <f t="shared" si="2"/>
        <v>0</v>
      </c>
      <c r="Q7" s="187">
        <f t="shared" si="2"/>
        <v>0</v>
      </c>
      <c r="R7" s="187">
        <f t="shared" si="2"/>
        <v>0</v>
      </c>
      <c r="S7" s="187">
        <f t="shared" si="2"/>
        <v>0</v>
      </c>
      <c r="T7" s="187">
        <f t="shared" si="2"/>
        <v>0</v>
      </c>
      <c r="U7" s="187">
        <f t="shared" si="2"/>
        <v>0</v>
      </c>
      <c r="V7" s="187">
        <f t="shared" si="2"/>
        <v>0</v>
      </c>
      <c r="W7" s="187">
        <f t="shared" si="2"/>
        <v>0</v>
      </c>
      <c r="X7" s="187">
        <f t="shared" si="2"/>
        <v>0</v>
      </c>
      <c r="Y7" s="187">
        <f t="shared" si="2"/>
        <v>0</v>
      </c>
      <c r="Z7" s="187">
        <f t="shared" si="2"/>
        <v>0</v>
      </c>
      <c r="AA7" s="187">
        <f t="shared" si="2"/>
        <v>0</v>
      </c>
      <c r="AB7" s="187">
        <f t="shared" si="2"/>
        <v>0</v>
      </c>
      <c r="AC7" s="187">
        <f t="shared" si="2"/>
        <v>0</v>
      </c>
      <c r="AD7" s="187">
        <f t="shared" si="2"/>
        <v>0</v>
      </c>
      <c r="AE7" s="187">
        <f t="shared" si="2"/>
        <v>0</v>
      </c>
      <c r="AF7" s="187">
        <f t="shared" si="2"/>
        <v>0</v>
      </c>
      <c r="AG7" s="187">
        <f t="shared" si="2"/>
        <v>0</v>
      </c>
      <c r="AH7" s="187">
        <f t="shared" si="2"/>
        <v>0</v>
      </c>
      <c r="AI7" s="187">
        <f t="shared" si="2"/>
        <v>0</v>
      </c>
      <c r="AJ7" s="187">
        <f t="shared" si="2"/>
        <v>0</v>
      </c>
      <c r="AK7" s="187">
        <f t="shared" si="2"/>
        <v>0</v>
      </c>
      <c r="AL7" s="187">
        <f t="shared" si="2"/>
        <v>0</v>
      </c>
      <c r="AM7" s="187">
        <f t="shared" si="2"/>
        <v>0</v>
      </c>
      <c r="AN7" s="188">
        <f>SUM(H7:AM7)</f>
        <v>0</v>
      </c>
      <c r="AO7" s="188"/>
    </row>
    <row r="8" spans="1:41">
      <c r="A8" s="183"/>
      <c r="B8" s="189"/>
      <c r="C8" s="190"/>
      <c r="D8" s="191"/>
      <c r="E8" s="191"/>
      <c r="F8" s="191"/>
      <c r="G8" s="192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>
        <f t="shared" ref="AN8:AN36" si="3">SUM(H8:AM8)</f>
        <v>0</v>
      </c>
      <c r="AO8" s="194"/>
    </row>
    <row r="9" spans="1:41">
      <c r="A9" s="183"/>
      <c r="B9" s="189"/>
      <c r="C9" s="204"/>
      <c r="D9" s="205"/>
      <c r="E9" s="205"/>
      <c r="F9" s="205"/>
      <c r="G9" s="206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8">
        <f t="shared" si="3"/>
        <v>0</v>
      </c>
      <c r="AO9" s="208"/>
    </row>
    <row r="10" spans="1:41">
      <c r="A10" s="183"/>
      <c r="B10" s="189"/>
      <c r="C10" s="204"/>
      <c r="D10" s="205"/>
      <c r="E10" s="205"/>
      <c r="F10" s="205"/>
      <c r="G10" s="206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8">
        <f t="shared" si="3"/>
        <v>0</v>
      </c>
      <c r="AO10" s="208"/>
    </row>
    <row r="11" spans="1:41">
      <c r="A11" s="183"/>
      <c r="B11" s="189"/>
      <c r="C11" s="204"/>
      <c r="D11" s="205"/>
      <c r="E11" s="205"/>
      <c r="F11" s="205"/>
      <c r="G11" s="206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8">
        <f t="shared" si="3"/>
        <v>0</v>
      </c>
      <c r="AO11" s="208"/>
    </row>
    <row r="12" spans="1:41">
      <c r="A12" s="183"/>
      <c r="B12" s="189"/>
      <c r="C12" s="195"/>
      <c r="D12" s="196"/>
      <c r="E12" s="196"/>
      <c r="F12" s="196"/>
      <c r="G12" s="197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9">
        <f t="shared" si="3"/>
        <v>0</v>
      </c>
      <c r="AO12" s="199"/>
    </row>
    <row r="13" spans="1:41">
      <c r="A13" s="183"/>
      <c r="B13" s="184" t="s">
        <v>64</v>
      </c>
      <c r="C13" s="185"/>
      <c r="D13" s="186"/>
      <c r="E13" s="186"/>
      <c r="F13" s="186"/>
      <c r="G13" s="200"/>
      <c r="H13" s="187">
        <f t="shared" ref="H13:AM13" si="4">SUM(H14:H18)</f>
        <v>0</v>
      </c>
      <c r="I13" s="187">
        <f t="shared" si="4"/>
        <v>0</v>
      </c>
      <c r="J13" s="187">
        <f t="shared" si="4"/>
        <v>0</v>
      </c>
      <c r="K13" s="187">
        <f t="shared" si="4"/>
        <v>0</v>
      </c>
      <c r="L13" s="187">
        <f t="shared" si="4"/>
        <v>0</v>
      </c>
      <c r="M13" s="187">
        <f t="shared" si="4"/>
        <v>0</v>
      </c>
      <c r="N13" s="187">
        <f t="shared" si="4"/>
        <v>0</v>
      </c>
      <c r="O13" s="187">
        <f t="shared" si="4"/>
        <v>0</v>
      </c>
      <c r="P13" s="187">
        <f t="shared" si="4"/>
        <v>0</v>
      </c>
      <c r="Q13" s="187">
        <f t="shared" si="4"/>
        <v>0</v>
      </c>
      <c r="R13" s="187">
        <f t="shared" si="4"/>
        <v>0</v>
      </c>
      <c r="S13" s="187">
        <f t="shared" si="4"/>
        <v>0</v>
      </c>
      <c r="T13" s="187">
        <f t="shared" si="4"/>
        <v>0</v>
      </c>
      <c r="U13" s="187">
        <f t="shared" si="4"/>
        <v>0</v>
      </c>
      <c r="V13" s="187">
        <f t="shared" si="4"/>
        <v>0</v>
      </c>
      <c r="W13" s="187">
        <f t="shared" si="4"/>
        <v>0</v>
      </c>
      <c r="X13" s="187">
        <f t="shared" si="4"/>
        <v>0</v>
      </c>
      <c r="Y13" s="187">
        <f t="shared" si="4"/>
        <v>0</v>
      </c>
      <c r="Z13" s="187">
        <f t="shared" si="4"/>
        <v>0</v>
      </c>
      <c r="AA13" s="187">
        <f t="shared" si="4"/>
        <v>0</v>
      </c>
      <c r="AB13" s="187">
        <f t="shared" si="4"/>
        <v>0</v>
      </c>
      <c r="AC13" s="187">
        <f t="shared" si="4"/>
        <v>0</v>
      </c>
      <c r="AD13" s="187">
        <f t="shared" si="4"/>
        <v>0</v>
      </c>
      <c r="AE13" s="187">
        <f t="shared" si="4"/>
        <v>0</v>
      </c>
      <c r="AF13" s="187">
        <f t="shared" si="4"/>
        <v>0</v>
      </c>
      <c r="AG13" s="187">
        <f t="shared" si="4"/>
        <v>0</v>
      </c>
      <c r="AH13" s="187">
        <f t="shared" si="4"/>
        <v>0</v>
      </c>
      <c r="AI13" s="187">
        <f t="shared" si="4"/>
        <v>0</v>
      </c>
      <c r="AJ13" s="187">
        <f t="shared" si="4"/>
        <v>0</v>
      </c>
      <c r="AK13" s="187">
        <f t="shared" si="4"/>
        <v>0</v>
      </c>
      <c r="AL13" s="187">
        <f t="shared" si="4"/>
        <v>0</v>
      </c>
      <c r="AM13" s="187">
        <f t="shared" si="4"/>
        <v>0</v>
      </c>
      <c r="AN13" s="188">
        <f t="shared" si="3"/>
        <v>0</v>
      </c>
      <c r="AO13" s="188"/>
    </row>
    <row r="14" spans="1:41">
      <c r="A14" s="183"/>
      <c r="B14" s="189"/>
      <c r="C14" s="190"/>
      <c r="D14" s="191"/>
      <c r="E14" s="191"/>
      <c r="F14" s="191"/>
      <c r="G14" s="192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4">
        <f t="shared" si="3"/>
        <v>0</v>
      </c>
      <c r="AO14" s="194"/>
    </row>
    <row r="15" spans="1:41">
      <c r="A15" s="183"/>
      <c r="B15" s="189"/>
      <c r="C15" s="204"/>
      <c r="D15" s="205"/>
      <c r="E15" s="205"/>
      <c r="F15" s="205"/>
      <c r="G15" s="206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8">
        <f t="shared" si="3"/>
        <v>0</v>
      </c>
      <c r="AO15" s="208"/>
    </row>
    <row r="16" spans="1:41">
      <c r="A16" s="183"/>
      <c r="B16" s="189"/>
      <c r="C16" s="204"/>
      <c r="D16" s="205"/>
      <c r="E16" s="205"/>
      <c r="F16" s="205"/>
      <c r="G16" s="206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8">
        <f t="shared" si="3"/>
        <v>0</v>
      </c>
      <c r="AO16" s="208"/>
    </row>
    <row r="17" spans="1:41">
      <c r="A17" s="183"/>
      <c r="B17" s="189"/>
      <c r="C17" s="204"/>
      <c r="D17" s="205"/>
      <c r="E17" s="205"/>
      <c r="F17" s="205"/>
      <c r="G17" s="206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8">
        <f t="shared" si="3"/>
        <v>0</v>
      </c>
      <c r="AO17" s="208"/>
    </row>
    <row r="18" spans="1:41">
      <c r="A18" s="183"/>
      <c r="B18" s="201"/>
      <c r="C18" s="195"/>
      <c r="D18" s="196"/>
      <c r="E18" s="196"/>
      <c r="F18" s="196"/>
      <c r="G18" s="197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9">
        <f t="shared" si="3"/>
        <v>0</v>
      </c>
      <c r="AO18" s="199"/>
    </row>
    <row r="19" spans="1:41">
      <c r="A19" s="202"/>
      <c r="B19" s="184" t="s">
        <v>65</v>
      </c>
      <c r="C19" s="185"/>
      <c r="D19" s="186"/>
      <c r="E19" s="186"/>
      <c r="F19" s="186"/>
      <c r="G19" s="200"/>
      <c r="H19" s="187">
        <f t="shared" ref="H19:AM19" si="5">SUM(H20:H24)</f>
        <v>0</v>
      </c>
      <c r="I19" s="187">
        <f t="shared" si="5"/>
        <v>0</v>
      </c>
      <c r="J19" s="187">
        <f t="shared" si="5"/>
        <v>0</v>
      </c>
      <c r="K19" s="187">
        <f t="shared" si="5"/>
        <v>0</v>
      </c>
      <c r="L19" s="187">
        <f t="shared" si="5"/>
        <v>0</v>
      </c>
      <c r="M19" s="187">
        <f t="shared" si="5"/>
        <v>0</v>
      </c>
      <c r="N19" s="187">
        <f t="shared" si="5"/>
        <v>0</v>
      </c>
      <c r="O19" s="187">
        <f t="shared" si="5"/>
        <v>0</v>
      </c>
      <c r="P19" s="187">
        <f t="shared" si="5"/>
        <v>0</v>
      </c>
      <c r="Q19" s="187">
        <f t="shared" si="5"/>
        <v>0</v>
      </c>
      <c r="R19" s="187">
        <f t="shared" si="5"/>
        <v>0</v>
      </c>
      <c r="S19" s="187">
        <f t="shared" si="5"/>
        <v>0</v>
      </c>
      <c r="T19" s="187">
        <f t="shared" si="5"/>
        <v>0</v>
      </c>
      <c r="U19" s="187">
        <f t="shared" si="5"/>
        <v>0</v>
      </c>
      <c r="V19" s="187">
        <f t="shared" si="5"/>
        <v>0</v>
      </c>
      <c r="W19" s="187">
        <f t="shared" si="5"/>
        <v>0</v>
      </c>
      <c r="X19" s="187">
        <f t="shared" si="5"/>
        <v>0</v>
      </c>
      <c r="Y19" s="187">
        <f t="shared" si="5"/>
        <v>0</v>
      </c>
      <c r="Z19" s="187">
        <f t="shared" si="5"/>
        <v>0</v>
      </c>
      <c r="AA19" s="187">
        <f t="shared" si="5"/>
        <v>0</v>
      </c>
      <c r="AB19" s="187">
        <f t="shared" si="5"/>
        <v>0</v>
      </c>
      <c r="AC19" s="187">
        <f t="shared" si="5"/>
        <v>0</v>
      </c>
      <c r="AD19" s="187">
        <f t="shared" si="5"/>
        <v>0</v>
      </c>
      <c r="AE19" s="187">
        <f t="shared" si="5"/>
        <v>0</v>
      </c>
      <c r="AF19" s="187">
        <f t="shared" si="5"/>
        <v>0</v>
      </c>
      <c r="AG19" s="187">
        <f t="shared" si="5"/>
        <v>0</v>
      </c>
      <c r="AH19" s="187">
        <f t="shared" si="5"/>
        <v>0</v>
      </c>
      <c r="AI19" s="187">
        <f t="shared" si="5"/>
        <v>0</v>
      </c>
      <c r="AJ19" s="187">
        <f t="shared" si="5"/>
        <v>0</v>
      </c>
      <c r="AK19" s="187">
        <f t="shared" si="5"/>
        <v>0</v>
      </c>
      <c r="AL19" s="187">
        <f t="shared" si="5"/>
        <v>0</v>
      </c>
      <c r="AM19" s="187">
        <f t="shared" si="5"/>
        <v>0</v>
      </c>
      <c r="AN19" s="188">
        <f t="shared" si="3"/>
        <v>0</v>
      </c>
      <c r="AO19" s="188"/>
    </row>
    <row r="20" spans="1:41">
      <c r="A20" s="183"/>
      <c r="B20" s="189"/>
      <c r="C20" s="190"/>
      <c r="D20" s="191"/>
      <c r="E20" s="191"/>
      <c r="F20" s="191"/>
      <c r="G20" s="192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4">
        <f t="shared" si="3"/>
        <v>0</v>
      </c>
      <c r="AO20" s="194"/>
    </row>
    <row r="21" spans="1:41">
      <c r="A21" s="183"/>
      <c r="B21" s="189"/>
      <c r="C21" s="204"/>
      <c r="D21" s="205"/>
      <c r="E21" s="205"/>
      <c r="F21" s="205"/>
      <c r="G21" s="206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8">
        <f t="shared" si="3"/>
        <v>0</v>
      </c>
      <c r="AO21" s="208"/>
    </row>
    <row r="22" spans="1:41">
      <c r="A22" s="183"/>
      <c r="B22" s="189"/>
      <c r="C22" s="204"/>
      <c r="D22" s="205"/>
      <c r="E22" s="205"/>
      <c r="F22" s="205"/>
      <c r="G22" s="206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8">
        <f t="shared" si="3"/>
        <v>0</v>
      </c>
      <c r="AO22" s="208"/>
    </row>
    <row r="23" spans="1:41">
      <c r="A23" s="183"/>
      <c r="B23" s="189"/>
      <c r="C23" s="204"/>
      <c r="D23" s="205"/>
      <c r="E23" s="205"/>
      <c r="F23" s="205"/>
      <c r="G23" s="206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8">
        <f t="shared" si="3"/>
        <v>0</v>
      </c>
      <c r="AO23" s="208"/>
    </row>
    <row r="24" spans="1:41">
      <c r="A24" s="183"/>
      <c r="B24" s="201"/>
      <c r="C24" s="195"/>
      <c r="D24" s="196"/>
      <c r="E24" s="196"/>
      <c r="F24" s="196"/>
      <c r="G24" s="197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9">
        <f t="shared" si="3"/>
        <v>0</v>
      </c>
      <c r="AO24" s="199"/>
    </row>
    <row r="25" spans="1:41">
      <c r="A25" s="202"/>
      <c r="B25" s="184" t="s">
        <v>66</v>
      </c>
      <c r="C25" s="185"/>
      <c r="D25" s="186"/>
      <c r="E25" s="186"/>
      <c r="F25" s="186"/>
      <c r="G25" s="200"/>
      <c r="H25" s="187">
        <f t="shared" ref="H25:AM25" si="6">SUM(H26:H30)</f>
        <v>0</v>
      </c>
      <c r="I25" s="187">
        <f t="shared" si="6"/>
        <v>0</v>
      </c>
      <c r="J25" s="187">
        <f t="shared" si="6"/>
        <v>0</v>
      </c>
      <c r="K25" s="187">
        <f t="shared" si="6"/>
        <v>0</v>
      </c>
      <c r="L25" s="187">
        <f t="shared" si="6"/>
        <v>0</v>
      </c>
      <c r="M25" s="187">
        <f t="shared" si="6"/>
        <v>0</v>
      </c>
      <c r="N25" s="187">
        <f t="shared" si="6"/>
        <v>0</v>
      </c>
      <c r="O25" s="187">
        <f t="shared" si="6"/>
        <v>0</v>
      </c>
      <c r="P25" s="187">
        <f t="shared" si="6"/>
        <v>0</v>
      </c>
      <c r="Q25" s="187">
        <f t="shared" si="6"/>
        <v>0</v>
      </c>
      <c r="R25" s="187">
        <f t="shared" si="6"/>
        <v>0</v>
      </c>
      <c r="S25" s="187">
        <f t="shared" si="6"/>
        <v>0</v>
      </c>
      <c r="T25" s="187">
        <f t="shared" si="6"/>
        <v>0</v>
      </c>
      <c r="U25" s="187">
        <f t="shared" si="6"/>
        <v>0</v>
      </c>
      <c r="V25" s="187">
        <f t="shared" si="6"/>
        <v>0</v>
      </c>
      <c r="W25" s="187">
        <f t="shared" si="6"/>
        <v>0</v>
      </c>
      <c r="X25" s="187">
        <f t="shared" si="6"/>
        <v>0</v>
      </c>
      <c r="Y25" s="187">
        <f t="shared" si="6"/>
        <v>0</v>
      </c>
      <c r="Z25" s="187">
        <f t="shared" si="6"/>
        <v>0</v>
      </c>
      <c r="AA25" s="187">
        <f t="shared" si="6"/>
        <v>0</v>
      </c>
      <c r="AB25" s="187">
        <f t="shared" si="6"/>
        <v>0</v>
      </c>
      <c r="AC25" s="187">
        <f t="shared" si="6"/>
        <v>0</v>
      </c>
      <c r="AD25" s="187">
        <f t="shared" si="6"/>
        <v>0</v>
      </c>
      <c r="AE25" s="187">
        <f t="shared" si="6"/>
        <v>0</v>
      </c>
      <c r="AF25" s="187">
        <f t="shared" si="6"/>
        <v>0</v>
      </c>
      <c r="AG25" s="187">
        <f t="shared" si="6"/>
        <v>0</v>
      </c>
      <c r="AH25" s="187">
        <f t="shared" si="6"/>
        <v>0</v>
      </c>
      <c r="AI25" s="187">
        <f t="shared" si="6"/>
        <v>0</v>
      </c>
      <c r="AJ25" s="187">
        <f t="shared" si="6"/>
        <v>0</v>
      </c>
      <c r="AK25" s="187">
        <f t="shared" si="6"/>
        <v>0</v>
      </c>
      <c r="AL25" s="187">
        <f t="shared" si="6"/>
        <v>0</v>
      </c>
      <c r="AM25" s="187">
        <f t="shared" si="6"/>
        <v>0</v>
      </c>
      <c r="AN25" s="188">
        <f t="shared" si="3"/>
        <v>0</v>
      </c>
      <c r="AO25" s="188"/>
    </row>
    <row r="26" spans="1:41">
      <c r="A26" s="183"/>
      <c r="B26" s="189"/>
      <c r="C26" s="190"/>
      <c r="D26" s="191"/>
      <c r="E26" s="191"/>
      <c r="F26" s="191"/>
      <c r="G26" s="192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4">
        <f t="shared" si="3"/>
        <v>0</v>
      </c>
      <c r="AO26" s="194"/>
    </row>
    <row r="27" spans="1:41">
      <c r="A27" s="183"/>
      <c r="B27" s="189"/>
      <c r="C27" s="204"/>
      <c r="D27" s="205"/>
      <c r="E27" s="205"/>
      <c r="F27" s="205"/>
      <c r="G27" s="206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8">
        <f t="shared" si="3"/>
        <v>0</v>
      </c>
      <c r="AO27" s="208"/>
    </row>
    <row r="28" spans="1:41">
      <c r="A28" s="183"/>
      <c r="B28" s="189"/>
      <c r="C28" s="204"/>
      <c r="D28" s="205"/>
      <c r="E28" s="205"/>
      <c r="F28" s="205"/>
      <c r="G28" s="206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8">
        <f t="shared" si="3"/>
        <v>0</v>
      </c>
      <c r="AO28" s="208"/>
    </row>
    <row r="29" spans="1:41">
      <c r="A29" s="183"/>
      <c r="B29" s="189"/>
      <c r="C29" s="204"/>
      <c r="D29" s="205"/>
      <c r="E29" s="205"/>
      <c r="F29" s="205"/>
      <c r="G29" s="206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8">
        <f t="shared" si="3"/>
        <v>0</v>
      </c>
      <c r="AO29" s="208"/>
    </row>
    <row r="30" spans="1:41">
      <c r="A30" s="183"/>
      <c r="B30" s="201"/>
      <c r="C30" s="195"/>
      <c r="D30" s="196"/>
      <c r="E30" s="196"/>
      <c r="F30" s="196"/>
      <c r="G30" s="197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9">
        <f t="shared" si="3"/>
        <v>0</v>
      </c>
      <c r="AO30" s="199"/>
    </row>
    <row r="31" spans="1:41">
      <c r="A31" s="202"/>
      <c r="B31" s="184" t="s">
        <v>67</v>
      </c>
      <c r="C31" s="185"/>
      <c r="D31" s="186"/>
      <c r="E31" s="186"/>
      <c r="F31" s="186"/>
      <c r="G31" s="200"/>
      <c r="H31" s="187">
        <f t="shared" ref="H31:AM31" si="7">SUM(H32:H36)</f>
        <v>0</v>
      </c>
      <c r="I31" s="187">
        <f t="shared" si="7"/>
        <v>0</v>
      </c>
      <c r="J31" s="187">
        <f t="shared" si="7"/>
        <v>0</v>
      </c>
      <c r="K31" s="187">
        <f t="shared" si="7"/>
        <v>0</v>
      </c>
      <c r="L31" s="187">
        <f t="shared" si="7"/>
        <v>0</v>
      </c>
      <c r="M31" s="187">
        <f t="shared" si="7"/>
        <v>0</v>
      </c>
      <c r="N31" s="187">
        <f t="shared" si="7"/>
        <v>0</v>
      </c>
      <c r="O31" s="187">
        <f t="shared" si="7"/>
        <v>0</v>
      </c>
      <c r="P31" s="187">
        <f t="shared" si="7"/>
        <v>0</v>
      </c>
      <c r="Q31" s="187">
        <f t="shared" si="7"/>
        <v>0</v>
      </c>
      <c r="R31" s="187">
        <f t="shared" si="7"/>
        <v>0</v>
      </c>
      <c r="S31" s="187">
        <f t="shared" si="7"/>
        <v>0</v>
      </c>
      <c r="T31" s="187">
        <f t="shared" si="7"/>
        <v>0</v>
      </c>
      <c r="U31" s="187">
        <f t="shared" si="7"/>
        <v>0</v>
      </c>
      <c r="V31" s="187">
        <f t="shared" si="7"/>
        <v>0</v>
      </c>
      <c r="W31" s="187">
        <f t="shared" si="7"/>
        <v>0</v>
      </c>
      <c r="X31" s="187">
        <f t="shared" si="7"/>
        <v>0</v>
      </c>
      <c r="Y31" s="187">
        <f t="shared" si="7"/>
        <v>0</v>
      </c>
      <c r="Z31" s="187">
        <f t="shared" si="7"/>
        <v>0</v>
      </c>
      <c r="AA31" s="187">
        <f t="shared" si="7"/>
        <v>0</v>
      </c>
      <c r="AB31" s="187">
        <f t="shared" si="7"/>
        <v>0</v>
      </c>
      <c r="AC31" s="187">
        <f t="shared" si="7"/>
        <v>0</v>
      </c>
      <c r="AD31" s="187">
        <f t="shared" si="7"/>
        <v>0</v>
      </c>
      <c r="AE31" s="187">
        <f t="shared" si="7"/>
        <v>0</v>
      </c>
      <c r="AF31" s="187">
        <f t="shared" si="7"/>
        <v>0</v>
      </c>
      <c r="AG31" s="187">
        <f t="shared" si="7"/>
        <v>0</v>
      </c>
      <c r="AH31" s="187">
        <f t="shared" si="7"/>
        <v>0</v>
      </c>
      <c r="AI31" s="187">
        <f t="shared" si="7"/>
        <v>0</v>
      </c>
      <c r="AJ31" s="187">
        <f t="shared" si="7"/>
        <v>0</v>
      </c>
      <c r="AK31" s="187">
        <f t="shared" si="7"/>
        <v>0</v>
      </c>
      <c r="AL31" s="187">
        <f t="shared" si="7"/>
        <v>0</v>
      </c>
      <c r="AM31" s="187">
        <f t="shared" si="7"/>
        <v>0</v>
      </c>
      <c r="AN31" s="188">
        <f t="shared" si="3"/>
        <v>0</v>
      </c>
      <c r="AO31" s="188"/>
    </row>
    <row r="32" spans="1:41">
      <c r="A32" s="183"/>
      <c r="B32" s="189"/>
      <c r="C32" s="190"/>
      <c r="D32" s="191"/>
      <c r="E32" s="191"/>
      <c r="F32" s="191"/>
      <c r="G32" s="192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4">
        <f t="shared" si="3"/>
        <v>0</v>
      </c>
      <c r="AO32" s="194"/>
    </row>
    <row r="33" spans="1:41">
      <c r="A33" s="183"/>
      <c r="B33" s="189"/>
      <c r="C33" s="204"/>
      <c r="D33" s="205"/>
      <c r="E33" s="205"/>
      <c r="F33" s="205"/>
      <c r="G33" s="206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8">
        <f t="shared" si="3"/>
        <v>0</v>
      </c>
      <c r="AO33" s="208"/>
    </row>
    <row r="34" spans="1:41">
      <c r="A34" s="183"/>
      <c r="B34" s="189"/>
      <c r="C34" s="204"/>
      <c r="D34" s="205"/>
      <c r="E34" s="205"/>
      <c r="F34" s="205"/>
      <c r="G34" s="206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8">
        <f t="shared" si="3"/>
        <v>0</v>
      </c>
      <c r="AO34" s="208"/>
    </row>
    <row r="35" spans="1:41">
      <c r="A35" s="183"/>
      <c r="B35" s="189"/>
      <c r="C35" s="204"/>
      <c r="D35" s="205"/>
      <c r="E35" s="205"/>
      <c r="F35" s="205"/>
      <c r="G35" s="206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8">
        <f t="shared" si="3"/>
        <v>0</v>
      </c>
      <c r="AO35" s="208"/>
    </row>
    <row r="36" spans="1:41">
      <c r="A36" s="203"/>
      <c r="B36" s="201"/>
      <c r="C36" s="195"/>
      <c r="D36" s="196"/>
      <c r="E36" s="196"/>
      <c r="F36" s="196"/>
      <c r="G36" s="197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9">
        <f t="shared" si="3"/>
        <v>0</v>
      </c>
      <c r="AO36" s="199"/>
    </row>
  </sheetData>
  <phoneticPr fontId="4"/>
  <pageMargins left="0.7" right="0.7" top="0.75" bottom="0.75" header="0.3" footer="0.3"/>
  <pageSetup paperSize="8"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E52AC-7159-4BB2-819E-C8FAB98AF5D9}">
  <dimension ref="A1:J29"/>
  <sheetViews>
    <sheetView showGridLines="0" zoomScaleSheetLayoutView="85" workbookViewId="0">
      <selection activeCell="J21" sqref="J21"/>
    </sheetView>
  </sheetViews>
  <sheetFormatPr defaultColWidth="9" defaultRowHeight="15" customHeight="1"/>
  <cols>
    <col min="1" max="11" width="10.69921875" style="15" customWidth="1"/>
    <col min="12" max="16384" width="9" style="15"/>
  </cols>
  <sheetData>
    <row r="1" spans="1:10" ht="15" customHeight="1">
      <c r="A1" s="253" t="s">
        <v>171</v>
      </c>
      <c r="B1" s="253"/>
    </row>
    <row r="3" spans="1:10" ht="30" customHeight="1">
      <c r="A3" s="345" t="s">
        <v>172</v>
      </c>
      <c r="B3" s="345"/>
      <c r="C3" s="345"/>
      <c r="D3" s="345"/>
      <c r="E3" s="345"/>
      <c r="F3" s="345"/>
      <c r="G3" s="345"/>
      <c r="H3" s="345"/>
      <c r="I3" s="345"/>
      <c r="J3" s="345"/>
    </row>
    <row r="5" spans="1:10" ht="15" customHeight="1">
      <c r="A5" s="253" t="s">
        <v>163</v>
      </c>
    </row>
    <row r="6" spans="1:10" ht="15" customHeight="1">
      <c r="A6" s="343" t="s">
        <v>159</v>
      </c>
      <c r="B6" s="343"/>
      <c r="C6" s="343" t="s">
        <v>173</v>
      </c>
      <c r="D6" s="343"/>
      <c r="E6" s="343" t="s">
        <v>174</v>
      </c>
      <c r="F6" s="343"/>
    </row>
    <row r="7" spans="1:10" ht="15" customHeight="1">
      <c r="A7" s="344" t="s">
        <v>160</v>
      </c>
      <c r="B7" s="344"/>
      <c r="C7" s="344"/>
      <c r="D7" s="344"/>
      <c r="E7" s="344"/>
      <c r="F7" s="344"/>
    </row>
    <row r="8" spans="1:10" ht="15" customHeight="1">
      <c r="A8" s="344" t="s">
        <v>164</v>
      </c>
      <c r="B8" s="344"/>
      <c r="C8" s="344"/>
      <c r="D8" s="344"/>
      <c r="E8" s="344"/>
      <c r="F8" s="344"/>
    </row>
    <row r="9" spans="1:10" ht="15" customHeight="1">
      <c r="A9" s="344" t="s">
        <v>161</v>
      </c>
      <c r="B9" s="344"/>
      <c r="C9" s="344"/>
      <c r="D9" s="344"/>
      <c r="E9" s="344"/>
      <c r="F9" s="344"/>
    </row>
    <row r="10" spans="1:10" ht="15" customHeight="1">
      <c r="A10" s="344" t="s">
        <v>162</v>
      </c>
      <c r="B10" s="344"/>
      <c r="C10" s="344"/>
      <c r="D10" s="344"/>
      <c r="E10" s="344"/>
      <c r="F10" s="344"/>
    </row>
    <row r="11" spans="1:10" ht="15" customHeight="1">
      <c r="A11" s="344" t="s">
        <v>176</v>
      </c>
      <c r="B11" s="344"/>
      <c r="C11" s="344"/>
      <c r="D11" s="344"/>
      <c r="E11" s="344"/>
      <c r="F11" s="344"/>
    </row>
    <row r="12" spans="1:10" ht="15" customHeight="1">
      <c r="A12" s="344" t="s">
        <v>165</v>
      </c>
      <c r="B12" s="344"/>
      <c r="C12" s="344"/>
      <c r="D12" s="344"/>
      <c r="E12" s="344"/>
      <c r="F12" s="344"/>
    </row>
    <row r="13" spans="1:10" ht="15" customHeight="1">
      <c r="A13" s="344" t="s">
        <v>166</v>
      </c>
      <c r="B13" s="344"/>
      <c r="C13" s="342" t="s">
        <v>167</v>
      </c>
      <c r="D13" s="342"/>
      <c r="E13" s="342" t="s">
        <v>175</v>
      </c>
      <c r="F13" s="342"/>
    </row>
    <row r="14" spans="1:10" ht="15" customHeight="1">
      <c r="A14" s="344" t="s">
        <v>168</v>
      </c>
      <c r="B14" s="338" t="s">
        <v>169</v>
      </c>
      <c r="C14" s="342" t="s">
        <v>167</v>
      </c>
      <c r="D14" s="342"/>
      <c r="E14" s="342" t="s">
        <v>175</v>
      </c>
      <c r="F14" s="342"/>
    </row>
    <row r="15" spans="1:10" ht="15" customHeight="1">
      <c r="A15" s="344"/>
      <c r="B15" s="338" t="s">
        <v>170</v>
      </c>
      <c r="C15" s="342" t="s">
        <v>167</v>
      </c>
      <c r="D15" s="342"/>
      <c r="E15" s="342" t="s">
        <v>175</v>
      </c>
      <c r="F15" s="342"/>
    </row>
    <row r="29" ht="13.8"/>
  </sheetData>
  <mergeCells count="30">
    <mergeCell ref="A3:J3"/>
    <mergeCell ref="C11:D11"/>
    <mergeCell ref="C12:D12"/>
    <mergeCell ref="C13:D13"/>
    <mergeCell ref="C14:D14"/>
    <mergeCell ref="A10:B10"/>
    <mergeCell ref="A11:B11"/>
    <mergeCell ref="A12:B12"/>
    <mergeCell ref="A13:B13"/>
    <mergeCell ref="A14:A15"/>
    <mergeCell ref="A6:B6"/>
    <mergeCell ref="A7:B7"/>
    <mergeCell ref="A8:B8"/>
    <mergeCell ref="A9:B9"/>
    <mergeCell ref="E11:F11"/>
    <mergeCell ref="E12:F12"/>
    <mergeCell ref="C15:D15"/>
    <mergeCell ref="E6:F6"/>
    <mergeCell ref="E7:F7"/>
    <mergeCell ref="E8:F8"/>
    <mergeCell ref="E9:F9"/>
    <mergeCell ref="E10:F10"/>
    <mergeCell ref="C6:D6"/>
    <mergeCell ref="C7:D7"/>
    <mergeCell ref="C8:D8"/>
    <mergeCell ref="C9:D9"/>
    <mergeCell ref="C10:D10"/>
    <mergeCell ref="E13:F13"/>
    <mergeCell ref="E14:F14"/>
    <mergeCell ref="E15:F15"/>
  </mergeCells>
  <phoneticPr fontId="4"/>
  <pageMargins left="0.7" right="0.7" top="0.75" bottom="0.75" header="0.3" footer="0.3"/>
  <pageSetup paperSize="8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1-1a財務三表</vt:lpstr>
      <vt:lpstr>1-1b財務三表</vt:lpstr>
      <vt:lpstr>1-2財務三表 (任意事業)</vt:lpstr>
      <vt:lpstr>2公共施設等運営事業におけるサービス対価</vt:lpstr>
      <vt:lpstr>3改築提案書</vt:lpstr>
      <vt:lpstr>4附帯事業</vt:lpstr>
      <vt:lpstr>5実績を示す書類</vt:lpstr>
      <vt:lpstr>'1-1a財務三表'!Print_Area</vt:lpstr>
      <vt:lpstr>'1-1b財務三表'!Print_Area</vt:lpstr>
      <vt:lpstr>'1-2財務三表 (任意事業)'!Print_Area</vt:lpstr>
      <vt:lpstr>'3改築提案書'!Print_Area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若崎 真和</cp:lastModifiedBy>
  <dcterms:modified xsi:type="dcterms:W3CDTF">2024-10-22T06:00:51Z</dcterms:modified>
  <cp:category/>
</cp:coreProperties>
</file>