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KOENRK_202\Desktop\"/>
    </mc:Choice>
  </mc:AlternateContent>
  <bookViews>
    <workbookView xWindow="0" yWindow="0" windowWidth="19200" windowHeight="10950"/>
  </bookViews>
  <sheets>
    <sheet name="計算例１"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2" i="1" l="1"/>
  <c r="F28" i="1" l="1"/>
  <c r="F20" i="1"/>
  <c r="F19" i="1"/>
  <c r="F22" i="1" s="1"/>
  <c r="F14" i="1"/>
  <c r="E14" i="1"/>
  <c r="F13" i="1"/>
  <c r="F12" i="1"/>
  <c r="F15" i="1" s="1"/>
  <c r="D30" i="1" s="1"/>
</calcChain>
</file>

<file path=xl/sharedStrings.xml><?xml version="1.0" encoding="utf-8"?>
<sst xmlns="http://schemas.openxmlformats.org/spreadsheetml/2006/main" count="53" uniqueCount="46">
  <si>
    <t>緑地率算定表（記入例）</t>
    <rPh sb="0" eb="2">
      <t>リョクチ</t>
    </rPh>
    <rPh sb="2" eb="3">
      <t>リツ</t>
    </rPh>
    <rPh sb="3" eb="5">
      <t>サンテイ</t>
    </rPh>
    <rPh sb="5" eb="6">
      <t>ヒョウ</t>
    </rPh>
    <rPh sb="7" eb="9">
      <t>キニュウ</t>
    </rPh>
    <rPh sb="9" eb="10">
      <t>レイ</t>
    </rPh>
    <phoneticPr fontId="3"/>
  </si>
  <si>
    <t>　　　　緑地率　　＝</t>
    <rPh sb="4" eb="6">
      <t>リョクチ</t>
    </rPh>
    <rPh sb="6" eb="7">
      <t>リツ</t>
    </rPh>
    <phoneticPr fontId="3"/>
  </si>
  <si>
    <t>残存緑地面積　＋　回復緑地面積</t>
    <rPh sb="0" eb="2">
      <t>ザンゾン</t>
    </rPh>
    <rPh sb="2" eb="4">
      <t>リョクチ</t>
    </rPh>
    <rPh sb="4" eb="6">
      <t>メンセキ</t>
    </rPh>
    <rPh sb="9" eb="11">
      <t>カイフク</t>
    </rPh>
    <rPh sb="11" eb="13">
      <t>リョクチ</t>
    </rPh>
    <rPh sb="13" eb="15">
      <t>メンセキ</t>
    </rPh>
    <phoneticPr fontId="3"/>
  </si>
  <si>
    <t>× １００ （％）</t>
    <phoneticPr fontId="3"/>
  </si>
  <si>
    <t>宅地の造成等に係る土地の面積</t>
    <rPh sb="0" eb="2">
      <t>タクチ</t>
    </rPh>
    <rPh sb="3" eb="5">
      <t>ゾウセイ</t>
    </rPh>
    <rPh sb="5" eb="6">
      <t>トウ</t>
    </rPh>
    <rPh sb="7" eb="8">
      <t>カカ</t>
    </rPh>
    <rPh sb="9" eb="11">
      <t>トチ</t>
    </rPh>
    <rPh sb="12" eb="14">
      <t>メンセキ</t>
    </rPh>
    <phoneticPr fontId="3"/>
  </si>
  <si>
    <t>　　　　　　　　　　　　　※宅地の造成等に係る土地の面積には残存緑地面積も含まれるものとする。</t>
    <rPh sb="14" eb="16">
      <t>タクチ</t>
    </rPh>
    <rPh sb="17" eb="19">
      <t>ゾウセイ</t>
    </rPh>
    <rPh sb="19" eb="20">
      <t>トウ</t>
    </rPh>
    <rPh sb="21" eb="22">
      <t>カカ</t>
    </rPh>
    <rPh sb="23" eb="25">
      <t>トチ</t>
    </rPh>
    <rPh sb="26" eb="28">
      <t>メンセキ</t>
    </rPh>
    <rPh sb="30" eb="32">
      <t>ザンゾン</t>
    </rPh>
    <rPh sb="32" eb="34">
      <t>リョクチ</t>
    </rPh>
    <rPh sb="34" eb="36">
      <t>メンセキ</t>
    </rPh>
    <rPh sb="37" eb="38">
      <t>フク</t>
    </rPh>
    <phoneticPr fontId="3"/>
  </si>
  <si>
    <r>
      <t>■残存緑地面積</t>
    </r>
    <r>
      <rPr>
        <sz val="12"/>
        <rFont val="HG丸ｺﾞｼｯｸM-PRO"/>
        <family val="3"/>
        <charset val="128"/>
      </rPr>
      <t>（木竹が保全される土地の面積）</t>
    </r>
    <rPh sb="1" eb="3">
      <t>ザンソン</t>
    </rPh>
    <rPh sb="3" eb="5">
      <t>リョクチ</t>
    </rPh>
    <rPh sb="5" eb="7">
      <t>メンセキ</t>
    </rPh>
    <rPh sb="8" eb="9">
      <t>キ</t>
    </rPh>
    <rPh sb="9" eb="10">
      <t>タケ</t>
    </rPh>
    <rPh sb="11" eb="13">
      <t>ホゼン</t>
    </rPh>
    <rPh sb="16" eb="18">
      <t>トチ</t>
    </rPh>
    <rPh sb="19" eb="21">
      <t>メンセキ</t>
    </rPh>
    <phoneticPr fontId="3"/>
  </si>
  <si>
    <t>残存緑地面積</t>
    <rPh sb="0" eb="2">
      <t>ザンソン</t>
    </rPh>
    <rPh sb="2" eb="4">
      <t>リョクチ</t>
    </rPh>
    <rPh sb="4" eb="6">
      <t>メンセキ</t>
    </rPh>
    <phoneticPr fontId="3"/>
  </si>
  <si>
    <t>算式</t>
    <rPh sb="0" eb="2">
      <t>サンシキ</t>
    </rPh>
    <phoneticPr fontId="3"/>
  </si>
  <si>
    <t>緑地面積（㎡）</t>
    <rPh sb="0" eb="2">
      <t>リョクチ</t>
    </rPh>
    <rPh sb="2" eb="4">
      <t>メンセキ</t>
    </rPh>
    <phoneticPr fontId="3"/>
  </si>
  <si>
    <t>①</t>
    <phoneticPr fontId="3"/>
  </si>
  <si>
    <t>（残す緑地の垂直投影面積）</t>
    <rPh sb="1" eb="2">
      <t>ノコ</t>
    </rPh>
    <rPh sb="3" eb="5">
      <t>リョクチ</t>
    </rPh>
    <rPh sb="6" eb="8">
      <t>スイチョク</t>
    </rPh>
    <rPh sb="8" eb="10">
      <t>トウエイ</t>
    </rPh>
    <rPh sb="10" eb="12">
      <t>メンセキ</t>
    </rPh>
    <phoneticPr fontId="3"/>
  </si>
  <si>
    <t>　　</t>
    <phoneticPr fontId="3"/>
  </si>
  <si>
    <r>
      <t>■回復緑地面積</t>
    </r>
    <r>
      <rPr>
        <sz val="12"/>
        <rFont val="HG丸ｺﾞｼｯｸM-PRO"/>
        <family val="3"/>
        <charset val="128"/>
      </rPr>
      <t>（適切な植栽が行われる土地の面積）</t>
    </r>
    <rPh sb="1" eb="3">
      <t>カイフク</t>
    </rPh>
    <rPh sb="3" eb="5">
      <t>リョクチ</t>
    </rPh>
    <rPh sb="5" eb="7">
      <t>メンセキ</t>
    </rPh>
    <rPh sb="8" eb="10">
      <t>テキセツ</t>
    </rPh>
    <rPh sb="11" eb="12">
      <t>ショク</t>
    </rPh>
    <rPh sb="12" eb="13">
      <t>サイ</t>
    </rPh>
    <rPh sb="14" eb="15">
      <t>オコナ</t>
    </rPh>
    <rPh sb="18" eb="20">
      <t>トチ</t>
    </rPh>
    <rPh sb="21" eb="23">
      <t>メンセキ</t>
    </rPh>
    <phoneticPr fontId="3"/>
  </si>
  <si>
    <t>樹木の種類</t>
    <rPh sb="0" eb="2">
      <t>ジュモク</t>
    </rPh>
    <rPh sb="3" eb="5">
      <t>シュルイ</t>
    </rPh>
    <phoneticPr fontId="3"/>
  </si>
  <si>
    <t>⑤</t>
    <phoneticPr fontId="3"/>
  </si>
  <si>
    <t>⑥</t>
    <phoneticPr fontId="3"/>
  </si>
  <si>
    <t>⑤×⑥</t>
    <phoneticPr fontId="3"/>
  </si>
  <si>
    <t>数量（本）</t>
    <rPh sb="0" eb="2">
      <t>スウリョウ</t>
    </rPh>
    <rPh sb="3" eb="4">
      <t>ホン</t>
    </rPh>
    <phoneticPr fontId="3"/>
  </si>
  <si>
    <t>換算係数（㎡／本）</t>
    <rPh sb="0" eb="2">
      <t>カンザン</t>
    </rPh>
    <rPh sb="2" eb="4">
      <t>ケイスウ</t>
    </rPh>
    <rPh sb="7" eb="8">
      <t>ホン</t>
    </rPh>
    <phoneticPr fontId="3"/>
  </si>
  <si>
    <t>　樹木（樹高１．５ｍ以上）</t>
    <rPh sb="1" eb="3">
      <t>ジュモク</t>
    </rPh>
    <rPh sb="4" eb="5">
      <t>ジュ</t>
    </rPh>
    <rPh sb="5" eb="6">
      <t>タカ</t>
    </rPh>
    <rPh sb="10" eb="12">
      <t>イジョウ</t>
    </rPh>
    <phoneticPr fontId="3"/>
  </si>
  <si>
    <t>　樹木（樹高３．５ｍ以上）</t>
    <rPh sb="1" eb="3">
      <t>ジュモク</t>
    </rPh>
    <rPh sb="4" eb="5">
      <t>ジュ</t>
    </rPh>
    <rPh sb="5" eb="6">
      <t>タカ</t>
    </rPh>
    <rPh sb="10" eb="12">
      <t>イジョウ</t>
    </rPh>
    <phoneticPr fontId="3"/>
  </si>
  <si>
    <t>　樹木（樹高５．３ｍ以上）</t>
    <rPh sb="1" eb="3">
      <t>ジュモク</t>
    </rPh>
    <rPh sb="4" eb="5">
      <t>ジュ</t>
    </rPh>
    <rPh sb="5" eb="6">
      <t>タカ</t>
    </rPh>
    <rPh sb="10" eb="12">
      <t>イジョウ</t>
    </rPh>
    <phoneticPr fontId="3"/>
  </si>
  <si>
    <t>②</t>
    <phoneticPr fontId="3"/>
  </si>
  <si>
    <t>　　　　　　　緑地面積小計</t>
    <rPh sb="7" eb="9">
      <t>リョクチ</t>
    </rPh>
    <rPh sb="9" eb="11">
      <t>メンセキ</t>
    </rPh>
    <rPh sb="11" eb="13">
      <t>ショウケイ</t>
    </rPh>
    <phoneticPr fontId="3"/>
  </si>
  <si>
    <r>
      <t>※１　高さ5.3ｍ以上の樹木の換算係数については下式により算定（少数第１位四捨五入）
　　　　　換算係数＝（樹高×０．７÷２）</t>
    </r>
    <r>
      <rPr>
        <vertAlign val="superscript"/>
        <sz val="11"/>
        <rFont val="ＭＳ Ｐ明朝"/>
        <family val="1"/>
        <charset val="128"/>
      </rPr>
      <t>２</t>
    </r>
    <r>
      <rPr>
        <sz val="11"/>
        <rFont val="ＭＳ Ｐ明朝"/>
        <family val="1"/>
        <charset val="128"/>
      </rPr>
      <t>×３</t>
    </r>
    <rPh sb="3" eb="4">
      <t>タカ</t>
    </rPh>
    <rPh sb="9" eb="11">
      <t>イジョウ</t>
    </rPh>
    <rPh sb="12" eb="14">
      <t>ジュモク</t>
    </rPh>
    <rPh sb="15" eb="17">
      <t>カンザン</t>
    </rPh>
    <rPh sb="17" eb="19">
      <t>ケイスウ</t>
    </rPh>
    <rPh sb="24" eb="25">
      <t>シタ</t>
    </rPh>
    <rPh sb="25" eb="26">
      <t>シキ</t>
    </rPh>
    <rPh sb="29" eb="31">
      <t>サンテイ</t>
    </rPh>
    <rPh sb="32" eb="34">
      <t>ショウスウ</t>
    </rPh>
    <rPh sb="34" eb="35">
      <t>ダイ</t>
    </rPh>
    <rPh sb="36" eb="37">
      <t>イ</t>
    </rPh>
    <rPh sb="37" eb="41">
      <t>シシャゴニュウ</t>
    </rPh>
    <rPh sb="48" eb="50">
      <t>カンザン</t>
    </rPh>
    <rPh sb="50" eb="52">
      <t>ケイスウ</t>
    </rPh>
    <rPh sb="54" eb="55">
      <t>ジュ</t>
    </rPh>
    <rPh sb="55" eb="56">
      <t>タカ</t>
    </rPh>
    <phoneticPr fontId="3"/>
  </si>
  <si>
    <t>生垣の種類</t>
    <rPh sb="0" eb="2">
      <t>イケガキ</t>
    </rPh>
    <rPh sb="3" eb="5">
      <t>シュルイ</t>
    </rPh>
    <phoneticPr fontId="3"/>
  </si>
  <si>
    <t>⑦</t>
    <phoneticPr fontId="3"/>
  </si>
  <si>
    <t>⑧</t>
    <phoneticPr fontId="3"/>
  </si>
  <si>
    <t>⑦×⑧</t>
    <phoneticPr fontId="3"/>
  </si>
  <si>
    <t>高さ（ｍ）</t>
    <rPh sb="0" eb="1">
      <t>タカ</t>
    </rPh>
    <phoneticPr fontId="3"/>
  </si>
  <si>
    <t>延長（ｍ）</t>
    <rPh sb="0" eb="2">
      <t>エンチョウ</t>
    </rPh>
    <phoneticPr fontId="3"/>
  </si>
  <si>
    <t>　　　　　　生垣（　　　a　　　）</t>
    <rPh sb="6" eb="8">
      <t>イケガキ</t>
    </rPh>
    <phoneticPr fontId="3"/>
  </si>
  <si>
    <t>　　　　　　生垣（　　　ｂ　　　）</t>
    <rPh sb="6" eb="8">
      <t>イケガキ</t>
    </rPh>
    <phoneticPr fontId="3"/>
  </si>
  <si>
    <t>　　　　　　生垣（　　　　　　　）</t>
    <rPh sb="6" eb="8">
      <t>イケガキ</t>
    </rPh>
    <phoneticPr fontId="3"/>
  </si>
  <si>
    <t>③</t>
    <phoneticPr fontId="3"/>
  </si>
  <si>
    <t>その他緑地の種類</t>
    <rPh sb="2" eb="3">
      <t>タ</t>
    </rPh>
    <rPh sb="3" eb="5">
      <t>リョクチ</t>
    </rPh>
    <rPh sb="6" eb="8">
      <t>シュルイ</t>
    </rPh>
    <phoneticPr fontId="3"/>
  </si>
  <si>
    <t>花壇</t>
    <rPh sb="0" eb="2">
      <t>カダン</t>
    </rPh>
    <phoneticPr fontId="3"/>
  </si>
  <si>
    <t>1.5ｍ×4ｍ</t>
    <phoneticPr fontId="3"/>
  </si>
  <si>
    <t>④</t>
    <phoneticPr fontId="3"/>
  </si>
  <si>
    <t>■緑地率</t>
    <rPh sb="1" eb="3">
      <t>リョクチ</t>
    </rPh>
    <rPh sb="3" eb="4">
      <t>リツ</t>
    </rPh>
    <phoneticPr fontId="3"/>
  </si>
  <si>
    <t>⑨緑地面積合計（①＋②＋③＋④）</t>
    <rPh sb="1" eb="3">
      <t>リョクチ</t>
    </rPh>
    <rPh sb="3" eb="5">
      <t>メンセキ</t>
    </rPh>
    <rPh sb="5" eb="7">
      <t>ゴウケイ</t>
    </rPh>
    <phoneticPr fontId="3"/>
  </si>
  <si>
    <t>㎡</t>
    <phoneticPr fontId="3"/>
  </si>
  <si>
    <t>⑩宅地の造成等に係る土地の面積</t>
    <rPh sb="1" eb="3">
      <t>タクチ</t>
    </rPh>
    <rPh sb="4" eb="6">
      <t>ゾウセイ</t>
    </rPh>
    <rPh sb="6" eb="7">
      <t>トウ</t>
    </rPh>
    <rPh sb="8" eb="9">
      <t>カカ</t>
    </rPh>
    <rPh sb="10" eb="12">
      <t>トチ</t>
    </rPh>
    <rPh sb="13" eb="15">
      <t>メンセキ</t>
    </rPh>
    <phoneticPr fontId="3"/>
  </si>
  <si>
    <t>　 緑地率（⑨÷⑩×100）</t>
    <rPh sb="2" eb="4">
      <t>リョクチ</t>
    </rPh>
    <rPh sb="4" eb="5">
      <t>リツ</t>
    </rPh>
    <phoneticPr fontId="3"/>
  </si>
  <si>
    <t>％</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</si>
</sst>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8" formatCode="0.0_ "/>
  </numFmts>
  <fonts count="11" x14ac:knownFonts="1">
    <font>
      <sz val="11"/>
      <name val="ＭＳ Ｐゴシック"/>
      <family val="3"/>
      <charset val="128"/>
    </font>
    <font>
      <sz val="11"/>
      <name val="ＭＳ Ｐゴシック"/>
      <family val="3"/>
      <charset val="128"/>
    </font>
    <font>
      <sz val="16"/>
      <name val="HG丸ｺﾞｼｯｸM-PRO"/>
      <family val="3"/>
      <charset val="128"/>
    </font>
    <font>
      <sz val="6"/>
      <name val="ＭＳ Ｐゴシック"/>
      <family val="3"/>
      <charset val="128"/>
    </font>
    <font>
      <sz val="14"/>
      <name val="HG丸ｺﾞｼｯｸM-PRO"/>
      <family val="3"/>
      <charset val="128"/>
    </font>
    <font>
      <sz val="12"/>
      <name val="HG丸ｺﾞｼｯｸM-PRO"/>
      <family val="3"/>
      <charset val="128"/>
    </font>
    <font>
      <sz val="11"/>
      <name val="HG丸ｺﾞｼｯｸM-PRO"/>
      <family val="3"/>
      <charset val="128"/>
    </font>
    <font>
      <sz val="10"/>
      <name val="ＭＳ Ｐ明朝"/>
      <family val="1"/>
      <charset val="128"/>
    </font>
    <font>
      <sz val="11"/>
      <name val="ＭＳ Ｐ明朝"/>
      <family val="1"/>
      <charset val="128"/>
    </font>
    <font>
      <strike/>
      <sz val="11"/>
      <name val="ＭＳ Ｐゴシック"/>
      <family val="3"/>
      <charset val="128"/>
    </font>
    <font>
      <vertAlign val="superscript"/>
      <sz val="11"/>
      <name val="ＭＳ Ｐ明朝"/>
      <family val="1"/>
      <charset val="128"/>
    </font>
  </fonts>
  <fills count="3">
    <fill>
      <patternFill patternType="none"/>
    </fill>
    <fill>
      <patternFill patternType="gray125"/>
    </fill>
    <fill>
      <patternFill patternType="solid">
        <fgColor indexed="44"/>
        <bgColor indexed="64"/>
      </patternFill>
    </fill>
  </fills>
  <borders count="19">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double">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s>
  <cellStyleXfs count="1">
    <xf numFmtId="0" fontId="0" fillId="0" borderId="0"/>
  </cellStyleXfs>
  <cellXfs count="63">
    <xf numFmtId="0" fontId="0" fillId="0" borderId="0" xfId="0"/>
    <xf numFmtId="0" fontId="4" fillId="0" borderId="0" xfId="0" applyFont="1" applyBorder="1" applyAlignment="1">
      <alignment horizontal="left"/>
    </xf>
    <xf numFmtId="0" fontId="7" fillId="0" borderId="0" xfId="0" applyFont="1" applyBorder="1" applyAlignment="1">
      <alignment horizontal="left" vertical="center"/>
    </xf>
    <xf numFmtId="0" fontId="5" fillId="0" borderId="0" xfId="0" applyFont="1" applyBorder="1" applyAlignment="1">
      <alignment horizontal="center" vertical="center"/>
    </xf>
    <xf numFmtId="0" fontId="5" fillId="0" borderId="0" xfId="0" applyFont="1" applyAlignment="1">
      <alignment horizontal="center" vertical="center"/>
    </xf>
    <xf numFmtId="0" fontId="1" fillId="2" borderId="4" xfId="0" applyFont="1" applyFill="1" applyBorder="1" applyAlignment="1">
      <alignment horizontal="center" vertical="center"/>
    </xf>
    <xf numFmtId="0" fontId="0" fillId="0" borderId="0" xfId="0" applyAlignment="1">
      <alignment horizontal="center" vertical="center"/>
    </xf>
    <xf numFmtId="0" fontId="0" fillId="0" borderId="4" xfId="0" applyFill="1" applyBorder="1" applyAlignment="1">
      <alignment horizontal="center" vertical="center"/>
    </xf>
    <xf numFmtId="0" fontId="1" fillId="2" borderId="11" xfId="0" applyFont="1" applyFill="1" applyBorder="1" applyAlignment="1">
      <alignment horizontal="center" vertical="center"/>
    </xf>
    <xf numFmtId="0" fontId="1" fillId="2" borderId="12" xfId="0" applyFont="1" applyFill="1" applyBorder="1" applyAlignment="1">
      <alignment horizontal="center" vertical="center"/>
    </xf>
    <xf numFmtId="0" fontId="0" fillId="0" borderId="4" xfId="0" applyBorder="1" applyAlignment="1">
      <alignment horizontal="center" vertical="center"/>
    </xf>
    <xf numFmtId="0" fontId="0" fillId="2" borderId="4" xfId="0" applyFill="1" applyBorder="1" applyAlignment="1">
      <alignment horizontal="center" vertical="center"/>
    </xf>
    <xf numFmtId="0" fontId="1" fillId="0" borderId="4" xfId="0" applyFont="1" applyBorder="1" applyAlignment="1">
      <alignment horizontal="center" vertical="center"/>
    </xf>
    <xf numFmtId="0" fontId="1" fillId="2" borderId="6" xfId="0" applyFont="1" applyFill="1" applyBorder="1" applyAlignment="1">
      <alignment horizontal="center" vertical="center"/>
    </xf>
    <xf numFmtId="0" fontId="0" fillId="0" borderId="8" xfId="0" applyBorder="1" applyAlignment="1">
      <alignment horizontal="center" vertical="center"/>
    </xf>
    <xf numFmtId="0" fontId="0" fillId="0" borderId="0" xfId="0" applyAlignment="1"/>
    <xf numFmtId="0" fontId="0" fillId="0" borderId="0" xfId="0" applyFill="1" applyBorder="1" applyAlignment="1"/>
    <xf numFmtId="0" fontId="0" fillId="0" borderId="0" xfId="0" applyBorder="1"/>
    <xf numFmtId="0" fontId="0" fillId="0" borderId="0" xfId="0" applyFill="1" applyBorder="1"/>
    <xf numFmtId="0" fontId="1" fillId="2" borderId="3" xfId="0" applyFont="1" applyFill="1" applyBorder="1" applyAlignment="1">
      <alignment horizontal="center" vertical="center"/>
    </xf>
    <xf numFmtId="0" fontId="1" fillId="2" borderId="18" xfId="0" applyFont="1" applyFill="1" applyBorder="1" applyAlignment="1">
      <alignment horizontal="center" vertical="center"/>
    </xf>
    <xf numFmtId="0" fontId="1" fillId="2" borderId="14" xfId="0" applyFont="1" applyFill="1" applyBorder="1" applyAlignment="1">
      <alignment vertical="center"/>
    </xf>
    <xf numFmtId="0" fontId="1" fillId="2" borderId="15" xfId="0" applyFont="1" applyFill="1" applyBorder="1" applyAlignment="1">
      <alignment vertical="center"/>
    </xf>
    <xf numFmtId="0" fontId="1" fillId="2" borderId="7" xfId="0" applyFont="1" applyFill="1" applyBorder="1" applyAlignment="1">
      <alignment horizontal="left" vertical="center"/>
    </xf>
    <xf numFmtId="0" fontId="1" fillId="2" borderId="13" xfId="0" applyFont="1" applyFill="1" applyBorder="1" applyAlignment="1">
      <alignment horizontal="left" vertical="center"/>
    </xf>
    <xf numFmtId="0" fontId="1" fillId="2" borderId="8" xfId="0" applyFont="1" applyFill="1" applyBorder="1" applyAlignment="1">
      <alignment horizontal="left" vertical="center"/>
    </xf>
    <xf numFmtId="0" fontId="4" fillId="0" borderId="0" xfId="0" applyFont="1" applyAlignment="1">
      <alignment horizontal="left"/>
    </xf>
    <xf numFmtId="0" fontId="1" fillId="2" borderId="7" xfId="0" applyFont="1" applyFill="1" applyBorder="1" applyAlignment="1">
      <alignment vertical="center"/>
    </xf>
    <xf numFmtId="0" fontId="1" fillId="2" borderId="8" xfId="0" applyFont="1" applyFill="1" applyBorder="1" applyAlignment="1">
      <alignment vertical="center"/>
    </xf>
    <xf numFmtId="0" fontId="0" fillId="0" borderId="7" xfId="0" applyBorder="1" applyAlignment="1">
      <alignment horizontal="center" vertical="center"/>
    </xf>
    <xf numFmtId="0" fontId="0" fillId="0" borderId="13" xfId="0" applyBorder="1" applyAlignment="1">
      <alignment horizontal="center" vertical="center"/>
    </xf>
    <xf numFmtId="0" fontId="1" fillId="2" borderId="9" xfId="0" applyFont="1" applyFill="1" applyBorder="1" applyAlignment="1">
      <alignment vertical="center"/>
    </xf>
    <xf numFmtId="0" fontId="1" fillId="2" borderId="10" xfId="0" applyFont="1" applyFill="1" applyBorder="1" applyAlignment="1">
      <alignment vertical="center"/>
    </xf>
    <xf numFmtId="0" fontId="0" fillId="0" borderId="9" xfId="0" applyBorder="1" applyAlignment="1">
      <alignment horizontal="center" vertical="center"/>
    </xf>
    <xf numFmtId="0" fontId="0" fillId="0" borderId="2" xfId="0" applyBorder="1" applyAlignment="1">
      <alignment horizontal="center" vertical="center"/>
    </xf>
    <xf numFmtId="0" fontId="0" fillId="0" borderId="7" xfId="0" applyFill="1" applyBorder="1" applyAlignment="1">
      <alignment horizontal="center" vertical="center"/>
    </xf>
    <xf numFmtId="0" fontId="0" fillId="0" borderId="8" xfId="0" applyFill="1" applyBorder="1" applyAlignment="1">
      <alignment horizontal="center" vertical="center"/>
    </xf>
    <xf numFmtId="0" fontId="0" fillId="0" borderId="13" xfId="0" applyFill="1" applyBorder="1" applyAlignment="1">
      <alignment horizontal="center" vertical="center"/>
    </xf>
    <xf numFmtId="0" fontId="0" fillId="2" borderId="7" xfId="0" applyFill="1" applyBorder="1" applyAlignment="1">
      <alignment horizontal="left" vertical="center"/>
    </xf>
    <xf numFmtId="0" fontId="0" fillId="2" borderId="13" xfId="0" applyFill="1" applyBorder="1" applyAlignment="1">
      <alignment horizontal="left" vertical="center"/>
    </xf>
    <xf numFmtId="0" fontId="0" fillId="2" borderId="8" xfId="0" applyFill="1" applyBorder="1" applyAlignment="1">
      <alignment horizontal="left"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4" xfId="0" applyFont="1" applyFill="1" applyBorder="1" applyAlignment="1">
      <alignment horizontal="center" vertical="center"/>
    </xf>
    <xf numFmtId="0" fontId="8" fillId="0" borderId="13" xfId="0" applyFont="1" applyBorder="1" applyAlignment="1">
      <alignment horizontal="left" vertical="top" wrapText="1"/>
    </xf>
    <xf numFmtId="0" fontId="8" fillId="0" borderId="13" xfId="0" applyFont="1" applyBorder="1" applyAlignment="1">
      <alignment horizontal="left" vertical="top"/>
    </xf>
    <xf numFmtId="0" fontId="1" fillId="2" borderId="9"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3" xfId="0" applyFont="1" applyFill="1" applyBorder="1" applyAlignment="1">
      <alignment horizontal="center"/>
    </xf>
    <xf numFmtId="0" fontId="8" fillId="2" borderId="5" xfId="0" applyFont="1" applyFill="1" applyBorder="1" applyAlignment="1">
      <alignment horizontal="center" vertical="center"/>
    </xf>
    <xf numFmtId="0" fontId="0" fillId="2" borderId="6" xfId="0" applyFill="1" applyBorder="1" applyAlignment="1">
      <alignment horizontal="center" vertical="center"/>
    </xf>
    <xf numFmtId="176" fontId="9" fillId="0" borderId="7" xfId="0" applyNumberFormat="1" applyFont="1" applyBorder="1" applyAlignment="1">
      <alignment horizontal="center" vertical="center"/>
    </xf>
    <xf numFmtId="176" fontId="0" fillId="0" borderId="8" xfId="0" applyNumberFormat="1" applyBorder="1" applyAlignment="1">
      <alignment horizontal="center" vertical="center"/>
    </xf>
    <xf numFmtId="0" fontId="2" fillId="0" borderId="0" xfId="0" applyFont="1" applyBorder="1" applyAlignment="1">
      <alignment horizontal="left"/>
    </xf>
    <xf numFmtId="0" fontId="5" fillId="0" borderId="0" xfId="0" applyFont="1" applyBorder="1" applyAlignment="1">
      <alignment horizontal="center" vertical="center"/>
    </xf>
    <xf numFmtId="0" fontId="6" fillId="0" borderId="1" xfId="0" applyFont="1" applyBorder="1" applyAlignment="1">
      <alignment horizontal="center" vertical="center"/>
    </xf>
    <xf numFmtId="0" fontId="5" fillId="0" borderId="0" xfId="0" applyFont="1" applyAlignment="1">
      <alignment horizontal="center" vertical="center"/>
    </xf>
    <xf numFmtId="0" fontId="6" fillId="0" borderId="2" xfId="0" applyFont="1" applyBorder="1" applyAlignment="1">
      <alignment horizontal="center" vertical="center"/>
    </xf>
    <xf numFmtId="0" fontId="4" fillId="0" borderId="0" xfId="0" applyFont="1" applyBorder="1" applyAlignment="1">
      <alignment horizontal="left"/>
    </xf>
    <xf numFmtId="178" fontId="0" fillId="0" borderId="16" xfId="0" applyNumberFormat="1" applyBorder="1" applyAlignment="1">
      <alignment horizontal="center" vertical="center"/>
    </xf>
    <xf numFmtId="178" fontId="0" fillId="0" borderId="17" xfId="0" applyNumberForma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tabSelected="1" view="pageBreakPreview" topLeftCell="A4" zoomScale="60" zoomScaleNormal="100" workbookViewId="0">
      <selection activeCell="K11" sqref="K11"/>
    </sheetView>
  </sheetViews>
  <sheetFormatPr defaultRowHeight="13.5" x14ac:dyDescent="0.15"/>
  <cols>
    <col min="1" max="1" width="3.25" customWidth="1"/>
    <col min="2" max="2" width="5.625" customWidth="1"/>
    <col min="3" max="3" width="25" customWidth="1"/>
    <col min="4" max="6" width="16.625" customWidth="1"/>
  </cols>
  <sheetData>
    <row r="1" spans="1:6" ht="18.75" x14ac:dyDescent="0.2">
      <c r="A1" s="55" t="s">
        <v>0</v>
      </c>
      <c r="B1" s="55"/>
      <c r="C1" s="55"/>
    </row>
    <row r="2" spans="1:6" ht="15" customHeight="1" x14ac:dyDescent="0.2">
      <c r="B2" s="1"/>
      <c r="C2" s="1"/>
    </row>
    <row r="3" spans="1:6" ht="17.25" x14ac:dyDescent="0.2">
      <c r="B3" s="1"/>
      <c r="C3" s="56" t="s">
        <v>1</v>
      </c>
      <c r="D3" s="57" t="s">
        <v>2</v>
      </c>
      <c r="E3" s="57"/>
      <c r="F3" s="58" t="s">
        <v>3</v>
      </c>
    </row>
    <row r="4" spans="1:6" ht="17.25" x14ac:dyDescent="0.2">
      <c r="B4" s="1"/>
      <c r="C4" s="56"/>
      <c r="D4" s="59" t="s">
        <v>4</v>
      </c>
      <c r="E4" s="59"/>
      <c r="F4" s="58"/>
    </row>
    <row r="5" spans="1:6" ht="17.25" x14ac:dyDescent="0.2">
      <c r="B5" s="1"/>
      <c r="C5" s="2" t="s">
        <v>5</v>
      </c>
      <c r="D5" s="3"/>
      <c r="E5" s="3"/>
      <c r="F5" s="4"/>
    </row>
    <row r="6" spans="1:6" ht="30" customHeight="1" x14ac:dyDescent="0.2">
      <c r="A6" s="60" t="s">
        <v>6</v>
      </c>
      <c r="B6" s="60"/>
      <c r="C6" s="60"/>
      <c r="D6" s="60"/>
      <c r="E6" s="60"/>
      <c r="F6" s="60"/>
    </row>
    <row r="7" spans="1:6" ht="20.100000000000001" customHeight="1" x14ac:dyDescent="0.15">
      <c r="B7" s="50" t="s">
        <v>7</v>
      </c>
      <c r="C7" s="50"/>
      <c r="D7" s="43" t="s">
        <v>8</v>
      </c>
      <c r="E7" s="43"/>
      <c r="F7" s="5" t="s">
        <v>9</v>
      </c>
    </row>
    <row r="8" spans="1:6" ht="50.1" customHeight="1" x14ac:dyDescent="0.15">
      <c r="A8" s="6" t="s">
        <v>10</v>
      </c>
      <c r="B8" s="51" t="s">
        <v>11</v>
      </c>
      <c r="C8" s="52"/>
      <c r="D8" s="53" t="s">
        <v>12</v>
      </c>
      <c r="E8" s="54"/>
      <c r="F8" s="7">
        <v>0</v>
      </c>
    </row>
    <row r="9" spans="1:6" ht="30" customHeight="1" x14ac:dyDescent="0.2">
      <c r="A9" s="26" t="s">
        <v>13</v>
      </c>
      <c r="B9" s="26"/>
      <c r="C9" s="26"/>
      <c r="D9" s="26"/>
      <c r="E9" s="26"/>
      <c r="F9" s="26"/>
    </row>
    <row r="10" spans="1:6" ht="15" customHeight="1" x14ac:dyDescent="0.15">
      <c r="B10" s="46" t="s">
        <v>14</v>
      </c>
      <c r="C10" s="47"/>
      <c r="D10" s="8" t="s">
        <v>15</v>
      </c>
      <c r="E10" s="8" t="s">
        <v>16</v>
      </c>
      <c r="F10" s="8" t="s">
        <v>17</v>
      </c>
    </row>
    <row r="11" spans="1:6" ht="20.100000000000001" customHeight="1" x14ac:dyDescent="0.15">
      <c r="B11" s="48"/>
      <c r="C11" s="49"/>
      <c r="D11" s="9" t="s">
        <v>18</v>
      </c>
      <c r="E11" s="9" t="s">
        <v>19</v>
      </c>
      <c r="F11" s="9" t="s">
        <v>9</v>
      </c>
    </row>
    <row r="12" spans="1:6" ht="30" customHeight="1" x14ac:dyDescent="0.15">
      <c r="B12" s="41" t="s">
        <v>20</v>
      </c>
      <c r="C12" s="42"/>
      <c r="D12" s="10">
        <v>1</v>
      </c>
      <c r="E12" s="11">
        <v>5</v>
      </c>
      <c r="F12" s="10">
        <f>D12*E12</f>
        <v>5</v>
      </c>
    </row>
    <row r="13" spans="1:6" ht="30" customHeight="1" x14ac:dyDescent="0.15">
      <c r="B13" s="41" t="s">
        <v>21</v>
      </c>
      <c r="C13" s="42"/>
      <c r="D13" s="10">
        <v>1</v>
      </c>
      <c r="E13" s="11">
        <v>10</v>
      </c>
      <c r="F13" s="10">
        <f>D13*E13</f>
        <v>10</v>
      </c>
    </row>
    <row r="14" spans="1:6" ht="30" customHeight="1" x14ac:dyDescent="0.15">
      <c r="B14" s="41" t="s">
        <v>22</v>
      </c>
      <c r="C14" s="42"/>
      <c r="D14" s="10">
        <v>1</v>
      </c>
      <c r="E14" s="12">
        <f>ROUND((6*0.7/2)^2*3,0)</f>
        <v>13</v>
      </c>
      <c r="F14" s="10">
        <f>D14*E14</f>
        <v>13</v>
      </c>
    </row>
    <row r="15" spans="1:6" ht="30" customHeight="1" x14ac:dyDescent="0.15">
      <c r="A15" s="6" t="s">
        <v>23</v>
      </c>
      <c r="B15" s="23" t="s">
        <v>24</v>
      </c>
      <c r="C15" s="24"/>
      <c r="D15" s="24"/>
      <c r="E15" s="25"/>
      <c r="F15" s="10">
        <f>SUM(F12:F14)</f>
        <v>28</v>
      </c>
    </row>
    <row r="16" spans="1:6" ht="36.75" customHeight="1" x14ac:dyDescent="0.15">
      <c r="B16" s="44" t="s">
        <v>25</v>
      </c>
      <c r="C16" s="45"/>
      <c r="D16" s="45"/>
      <c r="E16" s="45"/>
      <c r="F16" s="45"/>
    </row>
    <row r="17" spans="1:6" ht="15" customHeight="1" x14ac:dyDescent="0.15">
      <c r="B17" s="46" t="s">
        <v>26</v>
      </c>
      <c r="C17" s="47"/>
      <c r="D17" s="8" t="s">
        <v>27</v>
      </c>
      <c r="E17" s="8" t="s">
        <v>28</v>
      </c>
      <c r="F17" s="8" t="s">
        <v>29</v>
      </c>
    </row>
    <row r="18" spans="1:6" ht="20.100000000000001" customHeight="1" x14ac:dyDescent="0.15">
      <c r="B18" s="48"/>
      <c r="C18" s="49"/>
      <c r="D18" s="13" t="s">
        <v>30</v>
      </c>
      <c r="E18" s="9" t="s">
        <v>31</v>
      </c>
      <c r="F18" s="9" t="s">
        <v>9</v>
      </c>
    </row>
    <row r="19" spans="1:6" ht="30" customHeight="1" x14ac:dyDescent="0.15">
      <c r="B19" s="27" t="s">
        <v>32</v>
      </c>
      <c r="C19" s="28"/>
      <c r="D19" s="14">
        <v>1.5</v>
      </c>
      <c r="E19" s="10">
        <v>6</v>
      </c>
      <c r="F19" s="10">
        <f>D19*E19</f>
        <v>9</v>
      </c>
    </row>
    <row r="20" spans="1:6" ht="30" customHeight="1" x14ac:dyDescent="0.15">
      <c r="B20" s="27" t="s">
        <v>33</v>
      </c>
      <c r="C20" s="28"/>
      <c r="D20" s="14">
        <v>1.5</v>
      </c>
      <c r="E20" s="10">
        <v>4</v>
      </c>
      <c r="F20" s="10">
        <f>D20*E20</f>
        <v>6</v>
      </c>
    </row>
    <row r="21" spans="1:6" ht="30" customHeight="1" x14ac:dyDescent="0.15">
      <c r="B21" s="27" t="s">
        <v>34</v>
      </c>
      <c r="C21" s="28"/>
      <c r="D21" s="14"/>
      <c r="E21" s="10"/>
      <c r="F21" s="10"/>
    </row>
    <row r="22" spans="1:6" ht="30" customHeight="1" x14ac:dyDescent="0.15">
      <c r="A22" s="6" t="s">
        <v>35</v>
      </c>
      <c r="B22" s="38" t="s">
        <v>24</v>
      </c>
      <c r="C22" s="39"/>
      <c r="D22" s="39"/>
      <c r="E22" s="40"/>
      <c r="F22" s="10">
        <f>SUM(F19:F21)</f>
        <v>15</v>
      </c>
    </row>
    <row r="23" spans="1:6" ht="9.9499999999999993" customHeight="1" x14ac:dyDescent="0.15">
      <c r="B23" s="15"/>
      <c r="C23" s="16"/>
      <c r="D23" s="17"/>
      <c r="E23" s="17"/>
      <c r="F23" s="18"/>
    </row>
    <row r="24" spans="1:6" ht="30" customHeight="1" x14ac:dyDescent="0.15">
      <c r="B24" s="41" t="s">
        <v>36</v>
      </c>
      <c r="C24" s="42"/>
      <c r="D24" s="42" t="s">
        <v>8</v>
      </c>
      <c r="E24" s="43"/>
      <c r="F24" s="5" t="s">
        <v>9</v>
      </c>
    </row>
    <row r="25" spans="1:6" ht="30" customHeight="1" x14ac:dyDescent="0.15">
      <c r="B25" s="35" t="s">
        <v>37</v>
      </c>
      <c r="C25" s="36"/>
      <c r="D25" s="35" t="s">
        <v>38</v>
      </c>
      <c r="E25" s="36"/>
      <c r="F25" s="7">
        <v>6</v>
      </c>
    </row>
    <row r="26" spans="1:6" ht="30" customHeight="1" x14ac:dyDescent="0.15">
      <c r="B26" s="35"/>
      <c r="C26" s="36"/>
      <c r="D26" s="35"/>
      <c r="E26" s="36"/>
      <c r="F26" s="7"/>
    </row>
    <row r="27" spans="1:6" ht="30" customHeight="1" x14ac:dyDescent="0.15">
      <c r="B27" s="35"/>
      <c r="C27" s="36"/>
      <c r="D27" s="37"/>
      <c r="E27" s="36"/>
      <c r="F27" s="7"/>
    </row>
    <row r="28" spans="1:6" ht="30" customHeight="1" x14ac:dyDescent="0.15">
      <c r="A28" s="6" t="s">
        <v>39</v>
      </c>
      <c r="B28" s="23" t="s">
        <v>24</v>
      </c>
      <c r="C28" s="24"/>
      <c r="D28" s="24"/>
      <c r="E28" s="25"/>
      <c r="F28" s="7">
        <f>SUM(F25:F27)</f>
        <v>6</v>
      </c>
    </row>
    <row r="29" spans="1:6" ht="30" customHeight="1" x14ac:dyDescent="0.2">
      <c r="A29" s="26" t="s">
        <v>40</v>
      </c>
      <c r="B29" s="26"/>
      <c r="C29" s="26"/>
      <c r="D29" s="17"/>
      <c r="E29" s="17"/>
      <c r="F29" s="17"/>
    </row>
    <row r="30" spans="1:6" ht="30" customHeight="1" x14ac:dyDescent="0.15">
      <c r="B30" s="27" t="s">
        <v>41</v>
      </c>
      <c r="C30" s="28"/>
      <c r="D30" s="29">
        <f>F8+F15+F22+F28</f>
        <v>49</v>
      </c>
      <c r="E30" s="30"/>
      <c r="F30" s="5" t="s">
        <v>42</v>
      </c>
    </row>
    <row r="31" spans="1:6" ht="30" customHeight="1" thickBot="1" x14ac:dyDescent="0.2">
      <c r="B31" s="31" t="s">
        <v>43</v>
      </c>
      <c r="C31" s="32"/>
      <c r="D31" s="33">
        <v>210</v>
      </c>
      <c r="E31" s="34"/>
      <c r="F31" s="19" t="s">
        <v>42</v>
      </c>
    </row>
    <row r="32" spans="1:6" ht="30" customHeight="1" thickTop="1" thickBot="1" x14ac:dyDescent="0.2">
      <c r="B32" s="21" t="s">
        <v>44</v>
      </c>
      <c r="C32" s="22"/>
      <c r="D32" s="61">
        <f>ROUNDDOWN(D30/D31*100,1)</f>
        <v>23.3</v>
      </c>
      <c r="E32" s="62"/>
      <c r="F32" s="20" t="s">
        <v>45</v>
      </c>
    </row>
    <row r="33" ht="14.25" thickTop="1" x14ac:dyDescent="0.15"/>
  </sheetData>
  <mergeCells count="38">
    <mergeCell ref="A6:F6"/>
    <mergeCell ref="A1:C1"/>
    <mergeCell ref="C3:C4"/>
    <mergeCell ref="D3:E3"/>
    <mergeCell ref="F3:F4"/>
    <mergeCell ref="D4:E4"/>
    <mergeCell ref="B17:C18"/>
    <mergeCell ref="B7:C7"/>
    <mergeCell ref="D7:E7"/>
    <mergeCell ref="B8:C8"/>
    <mergeCell ref="D8:E8"/>
    <mergeCell ref="A9:F9"/>
    <mergeCell ref="B10:C11"/>
    <mergeCell ref="B12:C12"/>
    <mergeCell ref="B13:C13"/>
    <mergeCell ref="B14:C14"/>
    <mergeCell ref="B15:E15"/>
    <mergeCell ref="B16:F16"/>
    <mergeCell ref="B19:C19"/>
    <mergeCell ref="B20:C20"/>
    <mergeCell ref="B21:C21"/>
    <mergeCell ref="B22:E22"/>
    <mergeCell ref="B24:C24"/>
    <mergeCell ref="D24:E24"/>
    <mergeCell ref="B25:C25"/>
    <mergeCell ref="D25:E25"/>
    <mergeCell ref="B26:C26"/>
    <mergeCell ref="D26:E26"/>
    <mergeCell ref="B27:C27"/>
    <mergeCell ref="D27:E27"/>
    <mergeCell ref="B32:C32"/>
    <mergeCell ref="D32:E32"/>
    <mergeCell ref="B28:E28"/>
    <mergeCell ref="A29:C29"/>
    <mergeCell ref="B30:C30"/>
    <mergeCell ref="D30:E30"/>
    <mergeCell ref="B31:C31"/>
    <mergeCell ref="D31:E31"/>
  </mergeCells>
  <phoneticPr fontId="3"/>
  <pageMargins left="0.75" right="0.75" top="0.59" bottom="0.49"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計算例１</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公園緑地課</dc:creator>
  <cp:lastModifiedBy>公園緑地課</cp:lastModifiedBy>
  <dcterms:created xsi:type="dcterms:W3CDTF">2018-06-29T01:08:24Z</dcterms:created>
  <dcterms:modified xsi:type="dcterms:W3CDTF">2018-06-29T01:19:55Z</dcterms:modified>
</cp:coreProperties>
</file>