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TS-XL5F5\財政課\共有データ\財政状況資料集\ホームページデータ\29年度\"/>
    </mc:Choice>
  </mc:AlternateContent>
  <bookViews>
    <workbookView xWindow="0" yWindow="0" windowWidth="15360" windowHeight="7635"/>
  </bookViews>
  <sheets>
    <sheet name="総括表" sheetId="20" r:id="rId1"/>
    <sheet name="普通会計の状況" sheetId="21" r:id="rId2"/>
    <sheet name="各会計、関係団体の財政状況及び健全化判断比率" sheetId="22" r:id="rId3"/>
    <sheet name="財政比較分析表" sheetId="23" r:id="rId4"/>
    <sheet name="経常経費分析表（経常収支比率の分析）" sheetId="24" r:id="rId5"/>
    <sheet name="経常経費分析表（人件費・公債費・普通建設事業費の分析）" sheetId="25" r:id="rId6"/>
    <sheet name="性質別歳出決算分析表（住民一人当たりのコスト）" sheetId="26" r:id="rId7"/>
    <sheet name="目的別歳出決算分析表（住民一人当たりのコスト）" sheetId="27" r:id="rId8"/>
    <sheet name="実質収支比率等に係る経年分析" sheetId="28" r:id="rId9"/>
    <sheet name="連結実質赤字比率に係る赤字・黒字の構成分析" sheetId="29" r:id="rId10"/>
    <sheet name="実質公債費比率（分子）の構造" sheetId="30" r:id="rId11"/>
    <sheet name="将来負担比率（分子）の構造" sheetId="31" r:id="rId12"/>
    <sheet name="基金残高に係る経年分析" sheetId="32"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0" l="1"/>
  <c r="CQ43" i="20"/>
  <c r="CO43" i="20" s="1"/>
  <c r="BY43" i="20"/>
  <c r="BW43" i="20"/>
  <c r="BE43" i="20"/>
  <c r="AM43" i="20"/>
  <c r="U43" i="20"/>
  <c r="E43" i="20"/>
  <c r="C43" i="20" s="1"/>
  <c r="DG42" i="20"/>
  <c r="CQ42" i="20"/>
  <c r="CO42" i="20"/>
  <c r="BY42" i="20"/>
  <c r="BW42" i="20" s="1"/>
  <c r="BE42" i="20"/>
  <c r="AM42" i="20"/>
  <c r="U42" i="20"/>
  <c r="E42" i="20"/>
  <c r="C42" i="20"/>
  <c r="DG41" i="20"/>
  <c r="CQ41" i="20"/>
  <c r="CO41" i="20" s="1"/>
  <c r="BY41" i="20"/>
  <c r="BW41" i="20"/>
  <c r="BE41" i="20"/>
  <c r="AM41" i="20"/>
  <c r="U41" i="20"/>
  <c r="E41" i="20"/>
  <c r="C41" i="20" s="1"/>
  <c r="DG40" i="20"/>
  <c r="CQ40" i="20"/>
  <c r="CO40" i="20"/>
  <c r="BY40" i="20"/>
  <c r="BE40" i="20"/>
  <c r="AM40" i="20"/>
  <c r="U40" i="20"/>
  <c r="E40" i="20"/>
  <c r="C40" i="20"/>
  <c r="DG39" i="20"/>
  <c r="CQ39" i="20"/>
  <c r="CO39" i="20" s="1"/>
  <c r="BY39" i="20"/>
  <c r="BE39" i="20"/>
  <c r="AM39" i="20"/>
  <c r="U39" i="20"/>
  <c r="E39" i="20"/>
  <c r="C39" i="20" s="1"/>
  <c r="DG38" i="20"/>
  <c r="CQ38" i="20"/>
  <c r="CO38" i="20"/>
  <c r="BY38" i="20"/>
  <c r="BE38" i="20"/>
  <c r="AM38" i="20"/>
  <c r="U38" i="20"/>
  <c r="E38" i="20"/>
  <c r="C38" i="20"/>
  <c r="DG37" i="20"/>
  <c r="CQ37" i="20"/>
  <c r="BY37" i="20"/>
  <c r="BG37" i="20"/>
  <c r="AM37" i="20"/>
  <c r="W37" i="20"/>
  <c r="E37" i="20"/>
  <c r="C37" i="20"/>
  <c r="DG36" i="20"/>
  <c r="CQ36" i="20"/>
  <c r="BY36" i="20"/>
  <c r="BG36" i="20"/>
  <c r="AO36" i="20"/>
  <c r="W36" i="20"/>
  <c r="E36" i="20"/>
  <c r="C36" i="20"/>
  <c r="DG35" i="20"/>
  <c r="CQ35" i="20"/>
  <c r="BY35" i="20"/>
  <c r="BG35" i="20"/>
  <c r="AO35" i="20"/>
  <c r="W35" i="20"/>
  <c r="E35" i="20"/>
  <c r="DG34" i="20"/>
  <c r="CQ34" i="20"/>
  <c r="BY34" i="20"/>
  <c r="BG34" i="20"/>
  <c r="AO34" i="20"/>
  <c r="W34" i="20"/>
  <c r="E34" i="20"/>
  <c r="C34" i="20" s="1"/>
  <c r="C35" i="20" l="1"/>
  <c r="U34" i="20" s="1"/>
  <c r="U35" i="20" l="1"/>
  <c r="U36" i="20" s="1"/>
  <c r="U37" i="20" s="1"/>
  <c r="AM34" i="20" l="1"/>
  <c r="AM35" i="20" l="1"/>
  <c r="AM36" i="20" s="1"/>
  <c r="BE34" i="20" l="1"/>
  <c r="BE35" i="20" s="1"/>
  <c r="BE36" i="20" s="1"/>
  <c r="BE37" i="20" s="1"/>
  <c r="BW34" i="20"/>
  <c r="BW35" i="20" s="1"/>
  <c r="BW36" i="20" s="1"/>
  <c r="BW37" i="20" s="1"/>
  <c r="BW38" i="20" s="1"/>
  <c r="BW39" i="20" s="1"/>
  <c r="BW40" i="20" s="1"/>
  <c r="CO34" i="20" l="1"/>
  <c r="CO35" i="20" s="1"/>
  <c r="CO36" i="20" s="1"/>
  <c r="CO37" i="20" s="1"/>
</calcChain>
</file>

<file path=xl/sharedStrings.xml><?xml version="1.0" encoding="utf-8"?>
<sst xmlns="http://schemas.openxmlformats.org/spreadsheetml/2006/main" count="1000" uniqueCount="559">
  <si>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</si>
  <si>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</si>
  <si>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</si>
  <si>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</si>
  <si>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</si>
  <si>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</si>
  <si>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</si>
  <si>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</si>
  <si>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</si>
  <si>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</si>
  <si>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</si>
  <si>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</si>
  <si>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</si>
  <si>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</si>
  <si>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</si>
  <si>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</si>
  <si>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</si>
  <si>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総括表（市町村）</t>
    <rPh sb="0" eb="2">
      <t>ソウカツ</t>
    </rPh>
    <rPh sb="2" eb="3">
      <t>ヒョウ</t>
    </rPh>
    <rPh sb="4" eb="7">
      <t>シチョウソン</t>
    </rPh>
    <phoneticPr fontId="5"/>
  </si>
  <si>
    <t>Ⅳ－３</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</si>
  <si>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</si>
  <si>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</si>
  <si>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</si>
  <si>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</si>
  <si>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</si>
  <si>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</si>
  <si>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</si>
  <si>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</si>
  <si>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</si>
  <si>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</si>
  <si>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</si>
  <si>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</si>
  <si>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</si>
  <si>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</si>
  <si>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</si>
  <si>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</si>
  <si>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</si>
  <si>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</si>
  <si>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</si>
  <si>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</si>
  <si>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</si>
  <si>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</si>
  <si>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</si>
  <si>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</si>
  <si>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</si>
  <si>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</si>
  <si>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</si>
  <si>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</si>
  <si>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</si>
  <si>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</si>
  <si>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</si>
  <si>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</si>
  <si>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</si>
  <si>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</si>
  <si>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</si>
  <si>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</si>
  <si>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</si>
  <si>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</si>
  <si>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</si>
  <si>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</si>
  <si>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</si>
  <si>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</si>
  <si>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</si>
  <si>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</si>
  <si>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</si>
  <si>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</si>
  <si>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</si>
  <si>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</si>
  <si>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</si>
  <si>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</si>
  <si>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</si>
  <si>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</si>
  <si>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</si>
  <si>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</si>
  <si>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</si>
  <si>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</si>
  <si>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</si>
  <si>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</si>
  <si>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</si>
  <si>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</si>
  <si>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</si>
  <si>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</si>
  <si>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</si>
  <si>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</si>
  <si>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</si>
  <si>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</si>
  <si>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</si>
  <si>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</si>
  <si>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</si>
  <si>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</si>
  <si>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</si>
  <si>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</si>
  <si>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</si>
  <si>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</si>
  <si>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</si>
  <si>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</si>
  <si>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</si>
  <si>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</si>
  <si>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</si>
  <si>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</si>
  <si>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</si>
  <si>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</si>
  <si>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</si>
  <si>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</si>
  <si>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</si>
  <si>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</si>
  <si>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</si>
  <si>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</si>
  <si>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山口県宇部市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</si>
  <si>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</si>
  <si>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</si>
  <si>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</si>
  <si>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</si>
  <si>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</si>
  <si>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</si>
  <si>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</si>
  <si>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</si>
  <si>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</si>
  <si>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</si>
  <si>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</si>
  <si>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</si>
  <si>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</si>
  <si>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</si>
  <si>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</si>
  <si>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</si>
  <si>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</si>
  <si>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</si>
  <si>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3"/>
  </si>
  <si>
    <t>民生費</t>
  </si>
  <si>
    <t>株式等譲渡所得割交付金</t>
    <rPh sb="0" eb="2">
      <t>カブシキ</t>
    </rPh>
    <rPh sb="2" eb="3">
      <t>トウ</t>
    </rPh>
    <rPh sb="3" eb="5">
      <t>ジョウト</t>
    </rPh>
    <rPh sb="5" eb="7">
      <t>ショトク</t>
    </rPh>
    <rPh sb="7" eb="8">
      <t>ワリ</t>
    </rPh>
    <rPh sb="8" eb="11">
      <t>コウフキン</t>
    </rPh>
    <phoneticPr fontId="13"/>
  </si>
  <si>
    <t>衛生費</t>
  </si>
  <si>
    <t>労働費</t>
  </si>
  <si>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</si>
  <si>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</si>
  <si>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</si>
  <si>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</si>
  <si>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</si>
  <si>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</si>
  <si>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</si>
  <si>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</si>
  <si>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</si>
  <si>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</si>
  <si>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</si>
  <si>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</si>
  <si>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</si>
  <si>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14"/>
  </si>
  <si>
    <t>目的税</t>
  </si>
  <si>
    <t>歳出合計</t>
  </si>
  <si>
    <t>性質別歳出の状況（単位 千円・％）</t>
    <rPh sb="0" eb="2">
      <t>セイシツ</t>
    </rPh>
    <phoneticPr fontId="5"/>
  </si>
  <si>
    <t>決算額</t>
  </si>
  <si>
    <t>経常経費充当一般財源等</t>
  </si>
  <si>
    <t>経常収支比率</t>
    <rPh sb="0" eb="2">
      <t>ケイジョウ</t>
    </rPh>
    <rPh sb="2" eb="4">
      <t>シュウシ</t>
    </rPh>
    <rPh sb="4" eb="6">
      <t>ヒリツ</t>
    </rPh>
    <phoneticPr fontId="9"/>
  </si>
  <si>
    <t>分担金・負担金</t>
  </si>
  <si>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</si>
  <si>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</si>
  <si>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</si>
  <si>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</si>
  <si>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</si>
  <si>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</si>
  <si>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</si>
  <si>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</si>
  <si>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</si>
  <si>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</si>
  <si>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</si>
  <si>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</si>
  <si>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</si>
  <si>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</si>
  <si>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</si>
  <si>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</si>
  <si>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</si>
  <si>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</si>
  <si>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</si>
  <si>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</si>
  <si>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</si>
  <si>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</si>
  <si>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</si>
  <si>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</si>
  <si>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</si>
  <si>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</si>
  <si>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</si>
  <si>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</si>
  <si>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</si>
  <si>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</si>
  <si>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</si>
  <si>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</si>
  <si>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</si>
  <si>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</si>
  <si>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</si>
  <si>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</si>
  <si>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</si>
  <si>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平成29年度</t>
  </si>
  <si>
    <t>山口県宇部市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</si>
  <si>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</si>
  <si>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</si>
  <si>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</si>
  <si>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</si>
  <si>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</si>
  <si>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</si>
  <si>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</si>
  <si>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</si>
  <si>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</si>
  <si>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</si>
  <si>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</si>
  <si>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</si>
  <si>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</si>
  <si>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</si>
  <si>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</si>
  <si>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</si>
  <si>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</si>
  <si>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</si>
  <si>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</si>
  <si>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</si>
  <si>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</si>
  <si>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</si>
  <si>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</si>
  <si>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</si>
  <si>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</si>
  <si>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</si>
  <si>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</si>
  <si>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</si>
  <si>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</si>
  <si>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</si>
  <si>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</si>
  <si>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</si>
  <si>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</si>
  <si>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</si>
  <si>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</si>
  <si>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</si>
  <si>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</si>
  <si>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</si>
  <si>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</si>
  <si>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</si>
  <si>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</si>
  <si>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</si>
  <si>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</si>
  <si>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</si>
  <si>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</si>
  <si>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</si>
  <si>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</si>
  <si>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</si>
  <si>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</si>
  <si>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</si>
  <si>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</si>
  <si>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</si>
  <si>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</si>
  <si>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</si>
  <si>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</si>
  <si>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</si>
  <si>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</si>
  <si>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</si>
  <si>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</si>
  <si>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</si>
  <si>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</si>
  <si>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</si>
  <si>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</si>
  <si>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</si>
  <si>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</si>
  <si>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</si>
  <si>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</si>
  <si>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</si>
  <si>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</si>
  <si>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特定財源の額</t>
    <rPh sb="0" eb="2">
      <t>トクテイ</t>
    </rPh>
    <rPh sb="2" eb="4">
      <t>ザイゲン</t>
    </rPh>
    <rPh sb="5" eb="6">
      <t>ガク</t>
    </rPh>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</si>
  <si>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</si>
  <si>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</si>
  <si>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</si>
  <si>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</si>
  <si>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9"/>
  </si>
  <si>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</si>
  <si>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</si>
  <si>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</si>
  <si>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</si>
  <si>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</si>
  <si>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</si>
  <si>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</si>
  <si>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</si>
  <si>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</si>
  <si>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</si>
  <si>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</si>
  <si>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</si>
  <si>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</si>
  <si>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</si>
  <si>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</si>
  <si>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</si>
  <si>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</si>
  <si>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</si>
  <si>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</si>
  <si>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</si>
  <si>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</si>
  <si>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</si>
  <si>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</si>
  <si>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</si>
  <si>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</si>
  <si>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</si>
  <si>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</si>
  <si>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</si>
  <si>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</si>
  <si>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</si>
  <si>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</si>
  <si>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</si>
  <si>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</si>
  <si>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</si>
  <si>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</si>
  <si>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</si>
  <si>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</si>
  <si>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</si>
  <si>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</si>
  <si>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</si>
  <si>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</si>
  <si>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</si>
  <si>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</si>
  <si>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</si>
  <si>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</si>
  <si>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</si>
  <si>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</si>
  <si>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</si>
  <si>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</si>
  <si>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</si>
  <si>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</si>
  <si>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</si>
  <si>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</si>
  <si>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</si>
  <si>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</si>
  <si>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</si>
  <si>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</si>
  <si>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</si>
  <si>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0.18</t>
  </si>
  <si>
    <t>会計</t>
    <rPh sb="0" eb="2">
      <t>カイケイ</t>
    </rPh>
    <phoneticPr fontId="5"/>
  </si>
  <si>
    <t>水道事業会計</t>
  </si>
  <si>
    <t>下水道事業会計</t>
  </si>
  <si>
    <t>一般会計</t>
  </si>
  <si>
    <t>国民健康保険事業特別会計</t>
  </si>
  <si>
    <t>交通事業会計</t>
  </si>
  <si>
    <t>介護保険事業特別会計</t>
  </si>
  <si>
    <t>市営駐車場事業特別会計</t>
  </si>
  <si>
    <t>後期高齢者医療特別会計</t>
  </si>
  <si>
    <t>その他会計（赤字）</t>
  </si>
  <si>
    <t>▲ 2.61</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</si>
  <si>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</si>
  <si>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</si>
  <si>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</si>
  <si>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</si>
  <si>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</si>
  <si>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</si>
  <si>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</si>
  <si>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</si>
  <si>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</si>
  <si>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</si>
  <si>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</si>
  <si>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</si>
  <si>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</si>
  <si>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</si>
  <si>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</si>
  <si>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</si>
  <si>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</si>
  <si>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</si>
  <si>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</si>
  <si>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</si>
  <si>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</si>
  <si>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減債基金</t>
    <rPh sb="0" eb="2">
      <t>ゲンサイ</t>
    </rPh>
    <rPh sb="2" eb="4">
      <t>キキン</t>
    </rPh>
    <phoneticPr fontId="5"/>
  </si>
  <si>
    <t>基金残高合計</t>
    <rPh sb="0" eb="2">
      <t>キキン</t>
    </rPh>
    <rPh sb="2" eb="4">
      <t>ザンダカ</t>
    </rPh>
    <rPh sb="4" eb="6">
      <t>ゴウケイ</t>
    </rPh>
    <phoneticPr fontId="5"/>
  </si>
  <si>
    <t>平成29年度　財政状況資料集</t>
    <phoneticPr fontId="5"/>
  </si>
  <si>
    <t>都道府県名</t>
    <phoneticPr fontId="5"/>
  </si>
  <si>
    <t>山口県</t>
    <phoneticPr fontId="5"/>
  </si>
  <si>
    <t>市町村類型</t>
    <phoneticPr fontId="5"/>
  </si>
  <si>
    <t>指定団体等の指定状況</t>
    <phoneticPr fontId="5"/>
  </si>
  <si>
    <t>歳入総額</t>
    <phoneticPr fontId="14"/>
  </si>
  <si>
    <t>×</t>
    <phoneticPr fontId="5"/>
  </si>
  <si>
    <t>歳出総額</t>
    <phoneticPr fontId="14"/>
  </si>
  <si>
    <t>宇部市</t>
    <phoneticPr fontId="5"/>
  </si>
  <si>
    <t>1-4</t>
    <phoneticPr fontId="5"/>
  </si>
  <si>
    <t>歳入歳出差引</t>
    <phoneticPr fontId="14"/>
  </si>
  <si>
    <t>　　(※1)</t>
    <phoneticPr fontId="5"/>
  </si>
  <si>
    <t>×</t>
    <phoneticPr fontId="5"/>
  </si>
  <si>
    <t>翌年度に繰越すべき財源</t>
    <phoneticPr fontId="5"/>
  </si>
  <si>
    <t>×</t>
    <phoneticPr fontId="5"/>
  </si>
  <si>
    <t>実質収支</t>
    <phoneticPr fontId="14"/>
  </si>
  <si>
    <t>単年度収支</t>
    <phoneticPr fontId="14"/>
  </si>
  <si>
    <t>○</t>
    <phoneticPr fontId="5"/>
  </si>
  <si>
    <t>積立金</t>
    <phoneticPr fontId="14"/>
  </si>
  <si>
    <t>健全化判断比率</t>
    <phoneticPr fontId="5"/>
  </si>
  <si>
    <t>-2.5</t>
    <phoneticPr fontId="5"/>
  </si>
  <si>
    <t>繰上償還金</t>
    <phoneticPr fontId="14"/>
  </si>
  <si>
    <t>-</t>
    <phoneticPr fontId="5"/>
  </si>
  <si>
    <t>30.01.01(人)</t>
    <phoneticPr fontId="5"/>
  </si>
  <si>
    <t>積立金取崩し額</t>
    <phoneticPr fontId="14"/>
  </si>
  <si>
    <t>-</t>
    <phoneticPr fontId="5"/>
  </si>
  <si>
    <t>うち日本人(人)</t>
    <phoneticPr fontId="5"/>
  </si>
  <si>
    <t>○</t>
    <phoneticPr fontId="5"/>
  </si>
  <si>
    <t>実質単年度収支</t>
    <phoneticPr fontId="14"/>
  </si>
  <si>
    <t>29.01.01(人)</t>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</si>
  <si>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</si>
  <si>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</si>
  <si>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-0.8</t>
    <phoneticPr fontId="5"/>
  </si>
  <si>
    <t>基準財政需要額</t>
    <phoneticPr fontId="14"/>
  </si>
  <si>
    <t>うち日本人(％)</t>
    <phoneticPr fontId="5"/>
  </si>
  <si>
    <t>-0.9</t>
    <phoneticPr fontId="5"/>
  </si>
  <si>
    <t>標準税収入額等</t>
    <phoneticPr fontId="14"/>
  </si>
  <si>
    <t>教育長</t>
    <phoneticPr fontId="5"/>
  </si>
  <si>
    <t>*</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</si>
  <si>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</si>
  <si>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</si>
  <si>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</si>
  <si>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</si>
  <si>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</si>
  <si>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</si>
  <si>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</si>
  <si>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</si>
  <si>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</si>
  <si>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</si>
  <si>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</si>
  <si>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14"/>
  </si>
  <si>
    <t>　　　法人均等割</t>
    <phoneticPr fontId="5"/>
  </si>
  <si>
    <t>道府県民税所得割臨時交付金</t>
    <phoneticPr fontId="14"/>
  </si>
  <si>
    <t>　　　法人税割</t>
    <phoneticPr fontId="5"/>
  </si>
  <si>
    <t>　　固定資産税</t>
    <phoneticPr fontId="5"/>
  </si>
  <si>
    <t>　　　うち純固定資産税</t>
    <phoneticPr fontId="5"/>
  </si>
  <si>
    <t>　　軽自動車税</t>
    <phoneticPr fontId="5"/>
  </si>
  <si>
    <t>　　市町村たばこ税</t>
    <phoneticPr fontId="5"/>
  </si>
  <si>
    <t>　　鉱産税</t>
    <phoneticPr fontId="5"/>
  </si>
  <si>
    <t>地方特例交付金</t>
    <phoneticPr fontId="1"/>
  </si>
  <si>
    <t>　　特別土地保有税</t>
    <phoneticPr fontId="5"/>
  </si>
  <si>
    <t>　法定外普通税</t>
    <phoneticPr fontId="5"/>
  </si>
  <si>
    <t>　普通交付税</t>
    <phoneticPr fontId="5"/>
  </si>
  <si>
    <t>前年度繰上充用金</t>
    <phoneticPr fontId="5"/>
  </si>
  <si>
    <t>　特別交付税</t>
    <phoneticPr fontId="5"/>
  </si>
  <si>
    <t>　法定目的税</t>
    <phoneticPr fontId="5"/>
  </si>
  <si>
    <t>　震災復興特別交付税</t>
    <phoneticPr fontId="14"/>
  </si>
  <si>
    <t>　　入湯税</t>
    <phoneticPr fontId="5"/>
  </si>
  <si>
    <t>(一般財源計)</t>
    <phoneticPr fontId="5"/>
  </si>
  <si>
    <t>　　事業所税</t>
    <phoneticPr fontId="5"/>
  </si>
  <si>
    <t>交通安全対策特別交付金</t>
    <phoneticPr fontId="5"/>
  </si>
  <si>
    <t>　　都市計画税</t>
    <phoneticPr fontId="5"/>
  </si>
  <si>
    <t>構成比</t>
    <phoneticPr fontId="5"/>
  </si>
  <si>
    <t>充当一般財源等</t>
    <phoneticPr fontId="5"/>
  </si>
  <si>
    <t>　　水利地益税等</t>
    <phoneticPr fontId="5"/>
  </si>
  <si>
    <t>　法定外目的税</t>
    <phoneticPr fontId="5"/>
  </si>
  <si>
    <t>　人件費</t>
    <phoneticPr fontId="5"/>
  </si>
  <si>
    <t>　扶助費</t>
    <phoneticPr fontId="5"/>
  </si>
  <si>
    <t>　公債費</t>
    <phoneticPr fontId="5"/>
  </si>
  <si>
    <t>元利償還金</t>
    <phoneticPr fontId="5"/>
  </si>
  <si>
    <t>　うち元金</t>
    <phoneticPr fontId="14"/>
  </si>
  <si>
    <t>・計</t>
    <phoneticPr fontId="5"/>
  </si>
  <si>
    <t>　うち利子</t>
    <phoneticPr fontId="14"/>
  </si>
  <si>
    <t>一時借入金利子</t>
    <phoneticPr fontId="5"/>
  </si>
  <si>
    <t>　物件費</t>
    <phoneticPr fontId="5"/>
  </si>
  <si>
    <t>合計</t>
    <phoneticPr fontId="5"/>
  </si>
  <si>
    <t>　維持補修費</t>
    <phoneticPr fontId="5"/>
  </si>
  <si>
    <t>下水道</t>
    <phoneticPr fontId="5"/>
  </si>
  <si>
    <t>　うち臨時財政対策債</t>
    <phoneticPr fontId="5"/>
  </si>
  <si>
    <t>交通</t>
    <phoneticPr fontId="5"/>
  </si>
  <si>
    <t>　　うち一部事務組合負担金</t>
    <phoneticPr fontId="5"/>
  </si>
  <si>
    <t>歳入合計</t>
    <phoneticPr fontId="5"/>
  </si>
  <si>
    <t>上水道</t>
    <phoneticPr fontId="5"/>
  </si>
  <si>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</si>
  <si>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</si>
  <si>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</si>
  <si>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</si>
  <si>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</si>
  <si>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</si>
  <si>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</si>
  <si>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</si>
  <si>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</si>
  <si>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</si>
  <si>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</si>
  <si>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</si>
  <si>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</si>
  <si>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</si>
  <si>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</si>
  <si>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</si>
  <si>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</si>
  <si>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</si>
  <si>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</si>
  <si>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</si>
  <si>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</si>
  <si>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</si>
  <si>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</si>
  <si>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</si>
  <si>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</si>
  <si>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宇部市常盤動物園協会</t>
    <phoneticPr fontId="2"/>
  </si>
  <si>
    <t>-</t>
    <phoneticPr fontId="2"/>
  </si>
  <si>
    <t>公共用地造成事業特別会計</t>
    <phoneticPr fontId="5"/>
  </si>
  <si>
    <t>-</t>
    <phoneticPr fontId="5"/>
  </si>
  <si>
    <t>宇部市体育協会</t>
    <phoneticPr fontId="2"/>
  </si>
  <si>
    <t>宇部市文化創造財団</t>
    <phoneticPr fontId="2"/>
  </si>
  <si>
    <t>にぎわい宇部</t>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</si>
  <si>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</si>
  <si>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</si>
  <si>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</si>
  <si>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</si>
  <si>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</si>
  <si>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</si>
  <si>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</si>
  <si>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</si>
  <si>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</si>
  <si>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国民健康保険事業特別会計</t>
    <phoneticPr fontId="5"/>
  </si>
  <si>
    <t>介護保険事業特別会計</t>
    <phoneticPr fontId="5"/>
  </si>
  <si>
    <t>後期高齢者医療特別会計</t>
    <phoneticPr fontId="5"/>
  </si>
  <si>
    <t>市営駐車場事業特別会計</t>
    <phoneticPr fontId="5"/>
  </si>
  <si>
    <t>水道事業会計</t>
    <phoneticPr fontId="5"/>
  </si>
  <si>
    <t>法適用企業</t>
    <phoneticPr fontId="5"/>
  </si>
  <si>
    <t>交通事業会計</t>
    <phoneticPr fontId="5"/>
  </si>
  <si>
    <t>下水道事業会計</t>
    <phoneticPr fontId="5"/>
  </si>
  <si>
    <t>食肉センター事業特別会計</t>
    <phoneticPr fontId="5"/>
  </si>
  <si>
    <t>法非適用企業</t>
    <phoneticPr fontId="5"/>
  </si>
  <si>
    <t>農業集落排水事業特別会計</t>
    <phoneticPr fontId="5"/>
  </si>
  <si>
    <t>中央卸売市場事業特別会計</t>
    <phoneticPr fontId="5"/>
  </si>
  <si>
    <t>地方卸売市場事業特別会計</t>
    <phoneticPr fontId="5"/>
  </si>
  <si>
    <t>左のうち
一般会計等
負担見込額</t>
    <phoneticPr fontId="5"/>
  </si>
  <si>
    <t>宇部・阿知須公共下水道組合会計</t>
    <phoneticPr fontId="2"/>
  </si>
  <si>
    <t>法非適用企業</t>
    <phoneticPr fontId="2"/>
  </si>
  <si>
    <t>山口県市町総合事務組合一般会計</t>
    <phoneticPr fontId="2"/>
  </si>
  <si>
    <t>山口県市町総合事務組合非常勤職員公務災害補償特別会計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</si>
  <si>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</si>
  <si>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</si>
  <si>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</si>
  <si>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宇部・山陽小野田消防組合一般会計</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</si>
  <si>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</si>
  <si>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</si>
  <si>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</si>
  <si>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</si>
  <si>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</si>
  <si>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</si>
  <si>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</si>
  <si>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</si>
  <si>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下水道事業会計</t>
    <phoneticPr fontId="5"/>
  </si>
  <si>
    <t>農業集落排水事業特別会計</t>
    <phoneticPr fontId="5"/>
  </si>
  <si>
    <t>水道事業会計</t>
    <phoneticPr fontId="5"/>
  </si>
  <si>
    <t>(Ｆ)</t>
    <phoneticPr fontId="5"/>
  </si>
  <si>
    <t>交通事業会計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</si>
  <si>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</si>
  <si>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</si>
  <si>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</si>
  <si>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</si>
  <si>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</si>
  <si>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</si>
  <si>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</si>
  <si>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</si>
  <si>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（注）人口については、各調査年度の1月1日現在の住民基本台帳に登載されている人口に基づいている。</t>
    <phoneticPr fontId="5"/>
  </si>
  <si>
    <t xml:space="preserve"> </t>
    <phoneticPr fontId="5"/>
  </si>
  <si>
    <t>標準財政規模比（％）</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</si>
  <si>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</si>
  <si>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</si>
  <si>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</si>
  <si>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</si>
  <si>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</si>
  <si>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</si>
  <si>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</si>
  <si>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</si>
  <si>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</si>
  <si>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</si>
  <si>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うち、健全化法施行規則附則第三条に係る負担見込額</t>
    <phoneticPr fontId="5"/>
  </si>
  <si>
    <t>充当可能財源等(B)</t>
    <phoneticPr fontId="5"/>
  </si>
  <si>
    <t>※平成30年度中に市町村合併した団体で、合併前の団体ごとの決算に基づく将来負担比率を算出していない団体については、グラフを表記しない。</t>
    <phoneticPr fontId="5"/>
  </si>
  <si>
    <t>庁舎建設基金</t>
    <phoneticPr fontId="33"/>
  </si>
  <si>
    <t>合併特例基金</t>
    <phoneticPr fontId="33"/>
  </si>
  <si>
    <t>社会事業基金</t>
    <phoneticPr fontId="33"/>
  </si>
  <si>
    <t>退職金基金</t>
    <phoneticPr fontId="33"/>
  </si>
  <si>
    <t>水源かん養基金</t>
    <phoneticPr fontId="33"/>
  </si>
  <si>
    <t>　将来負担比率及び実質公債費比率については、平成25年度と比して改善傾向にあるが、平成29年度決算において類似団体と比較すると、将来負担比率は+11.1ポイント、実質公債費比率は+2.7ポイントといずれも平均値を上回る数値となっている。今後、公共施設マネジメントの本格化等に伴い、いずれの指標も増加局面を迎えることが予想できる。県内他市の状況や5年間を一区切りとした傾向に留意し、キャップ制による市債コントロールを図っていく。</t>
    <rPh sb="118" eb="120">
      <t>コンゴ</t>
    </rPh>
    <rPh sb="121" eb="123">
      <t>コウキョウ</t>
    </rPh>
    <rPh sb="123" eb="125">
      <t>シセツ</t>
    </rPh>
    <rPh sb="132" eb="135">
      <t>ホンカクカ</t>
    </rPh>
    <rPh sb="135" eb="136">
      <t>トウ</t>
    </rPh>
    <rPh sb="137" eb="138">
      <t>トモナ</t>
    </rPh>
    <rPh sb="144" eb="146">
      <t>シヒョウ</t>
    </rPh>
    <rPh sb="147" eb="149">
      <t>ゾウカ</t>
    </rPh>
    <rPh sb="149" eb="151">
      <t>キョクメン</t>
    </rPh>
    <rPh sb="152" eb="153">
      <t>ムカ</t>
    </rPh>
    <rPh sb="158" eb="160">
      <t>ヨソウ</t>
    </rPh>
    <rPh sb="164" eb="166">
      <t>ケンナイ</t>
    </rPh>
    <rPh sb="166" eb="168">
      <t>タシ</t>
    </rPh>
    <rPh sb="169" eb="171">
      <t>ジョウキョウ</t>
    </rPh>
    <rPh sb="173" eb="175">
      <t>ネンカン</t>
    </rPh>
    <rPh sb="176" eb="179">
      <t>ヒトクギ</t>
    </rPh>
    <rPh sb="183" eb="185">
      <t>ケイコウ</t>
    </rPh>
    <rPh sb="186" eb="188">
      <t>リュウイ</t>
    </rPh>
    <rPh sb="194" eb="195">
      <t>セイ</t>
    </rPh>
    <rPh sb="198" eb="200">
      <t>シサイ</t>
    </rPh>
    <rPh sb="207" eb="208">
      <t>ハカ</t>
    </rPh>
    <phoneticPr fontId="5"/>
  </si>
  <si>
    <t>　継続的な地方債の繰上償還や建設地方債の発行抑制により地方債残高は減少（＝投資の抑制）したため、将来負担比率は減少傾向となる。一方で、有形固定資産減価償却率は増加傾向にある。
　類似団体と比較すると、将来負担比率は+11.1ポイント、有形固定資産減価償却率は+0.5ポイントといずれも平均値を上回る数値となっている。公共施設の多くは老朽化が進み、今後一斉に更新時期を迎えると予測されるため、個別施設計画等を順次策定し、公共施設の総量及びライフサイクルコストの縮減等により、両指標のバランスに留意しながら施設マネジメントを推進していく。</t>
    <rPh sb="37" eb="39">
      <t>トウシ</t>
    </rPh>
    <rPh sb="40" eb="42">
      <t>ヨクセイ</t>
    </rPh>
    <rPh sb="48" eb="50">
      <t>ショウライ</t>
    </rPh>
    <rPh sb="50" eb="52">
      <t>フタン</t>
    </rPh>
    <rPh sb="52" eb="54">
      <t>ヒリツ</t>
    </rPh>
    <rPh sb="55" eb="57">
      <t>ゲンショウ</t>
    </rPh>
    <rPh sb="57" eb="59">
      <t>ケイコウ</t>
    </rPh>
    <rPh sb="63" eb="65">
      <t>イッポウ</t>
    </rPh>
    <rPh sb="67" eb="69">
      <t>ユウケイ</t>
    </rPh>
    <rPh sb="69" eb="71">
      <t>コテイ</t>
    </rPh>
    <rPh sb="71" eb="73">
      <t>シサン</t>
    </rPh>
    <rPh sb="73" eb="75">
      <t>ゲンカ</t>
    </rPh>
    <rPh sb="75" eb="77">
      <t>ショウキャク</t>
    </rPh>
    <rPh sb="77" eb="78">
      <t>リツ</t>
    </rPh>
    <rPh sb="79" eb="81">
      <t>ゾウカ</t>
    </rPh>
    <rPh sb="81" eb="83">
      <t>ケイコウ</t>
    </rPh>
    <rPh sb="195" eb="197">
      <t>コベツ</t>
    </rPh>
    <rPh sb="197" eb="199">
      <t>シセツ</t>
    </rPh>
    <rPh sb="199" eb="201">
      <t>ケイカク</t>
    </rPh>
    <rPh sb="201" eb="202">
      <t>トウ</t>
    </rPh>
    <rPh sb="203" eb="205">
      <t>ジュンジ</t>
    </rPh>
    <rPh sb="205" eb="207">
      <t>サクテイ</t>
    </rPh>
    <rPh sb="236" eb="237">
      <t>リョウ</t>
    </rPh>
    <rPh sb="237" eb="239">
      <t>シヒョウ</t>
    </rPh>
    <rPh sb="245" eb="247">
      <t>リュウイ</t>
    </rPh>
    <rPh sb="251" eb="253">
      <t>シセツ</t>
    </rPh>
    <rPh sb="260" eb="262">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</si>
</sst>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0" xfId="12" applyFont="1" applyFill="1" applyBorder="1" applyProtection="1">
      <alignment vertical="center"/>
    </xf>
    <xf numFmtId="0" fontId="4" fillId="2" borderId="0" xfId="12" applyFont="1" applyFill="1" applyProtection="1">
      <alignment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6"/>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813D-4D67-A87A-BB82B886B6E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32149</c:v>
                </c:pt>
                <c:pt idx="1">
                  <c:v>38289</c:v>
                </c:pt>
                <c:pt idx="2">
                  <c:v>34046</c:v>
                </c:pt>
                <c:pt idx="3">
                  <c:v>23893</c:v>
                </c:pt>
                <c:pt idx="4">
                  <c:v>38079</c:v>
                </c:pt>
              </c:numCache>
            </c:numRef>
          </c:val>
          <c:smooth val="0"/>
          <c:extLst>
            <c:ext xmlns:c16="http://schemas.microsoft.com/office/drawing/2014/chart" uri="{C3380CC4-5D6E-409C-BE32-E72D297353CC}">
              <c16:uniqueId val="{00000001-813D-4D67-A87A-BB82B886B6E3}"/>
            </c:ext>
          </c:extLst>
        </c:ser>
        <c:dLbls>
          <c:showLegendKey val="0"/>
          <c:showVal val="0"/>
          <c:showCatName val="0"/>
          <c:showSerName val="0"/>
          <c:showPercent val="0"/>
          <c:showBubbleSize val="0"/>
        </c:dLbls>
        <c:marker val="1"/>
        <c:smooth val="0"/>
        <c:axId val="107879040"/>
        <c:axId val="107881216"/>
      </c:lineChart>
      <c:catAx>
        <c:axId val="107879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81216"/>
        <c:crosses val="autoZero"/>
        <c:auto val="1"/>
        <c:lblAlgn val="ctr"/>
        <c:lblOffset val="100"/>
        <c:tickLblSkip val="1"/>
        <c:tickMarkSkip val="1"/>
        <c:noMultiLvlLbl val="0"/>
      </c:catAx>
      <c:valAx>
        <c:axId val="10788121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79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4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3.05</c:v>
                </c:pt>
                <c:pt idx="1">
                  <c:v>3.49</c:v>
                </c:pt>
                <c:pt idx="2">
                  <c:v>4.3</c:v>
                </c:pt>
                <c:pt idx="3">
                  <c:v>3.08</c:v>
                </c:pt>
                <c:pt idx="4">
                  <c:v>3.73</c:v>
                </c:pt>
              </c:numCache>
            </c:numRef>
          </c:val>
          <c:extLst>
            <c:ext xmlns:c16="http://schemas.microsoft.com/office/drawing/2014/chart" uri="{C3380CC4-5D6E-409C-BE32-E72D297353CC}">
              <c16:uniqueId val="{00000000-8FAB-4906-A43F-79839A6F159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8.48</c:v>
                </c:pt>
                <c:pt idx="1">
                  <c:v>9.1</c:v>
                </c:pt>
                <c:pt idx="2">
                  <c:v>9.14</c:v>
                </c:pt>
                <c:pt idx="3">
                  <c:v>9.74</c:v>
                </c:pt>
                <c:pt idx="4">
                  <c:v>9.73</c:v>
                </c:pt>
              </c:numCache>
            </c:numRef>
          </c:val>
          <c:extLst>
            <c:ext xmlns:c16="http://schemas.microsoft.com/office/drawing/2014/chart" uri="{C3380CC4-5D6E-409C-BE32-E72D297353CC}">
              <c16:uniqueId val="{00000001-8FAB-4906-A43F-79839A6F1598}"/>
            </c:ext>
          </c:extLst>
        </c:ser>
        <c:dLbls>
          <c:showLegendKey val="0"/>
          <c:showVal val="0"/>
          <c:showCatName val="0"/>
          <c:showSerName val="0"/>
          <c:showPercent val="0"/>
          <c:showBubbleSize val="0"/>
        </c:dLbls>
        <c:gapWidth val="250"/>
        <c:overlap val="100"/>
        <c:axId val="121012224"/>
        <c:axId val="12101414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3.98</c:v>
                </c:pt>
                <c:pt idx="1">
                  <c:v>1.25</c:v>
                </c:pt>
                <c:pt idx="2">
                  <c:v>2.65</c:v>
                </c:pt>
                <c:pt idx="3">
                  <c:v>-0.18</c:v>
                </c:pt>
                <c:pt idx="4">
                  <c:v>1.43</c:v>
                </c:pt>
              </c:numCache>
            </c:numRef>
          </c:val>
          <c:smooth val="0"/>
          <c:extLst>
            <c:ext xmlns:c16="http://schemas.microsoft.com/office/drawing/2014/chart" uri="{C3380CC4-5D6E-409C-BE32-E72D297353CC}">
              <c16:uniqueId val="{00000002-8FAB-4906-A43F-79839A6F1598}"/>
            </c:ext>
          </c:extLst>
        </c:ser>
        <c:dLbls>
          <c:showLegendKey val="0"/>
          <c:showVal val="0"/>
          <c:showCatName val="0"/>
          <c:showSerName val="0"/>
          <c:showPercent val="0"/>
          <c:showBubbleSize val="0"/>
        </c:dLbls>
        <c:marker val="1"/>
        <c:smooth val="0"/>
        <c:axId val="121012224"/>
        <c:axId val="121014144"/>
      </c:lineChart>
      <c:catAx>
        <c:axId val="12101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014144"/>
        <c:crosses val="autoZero"/>
        <c:auto val="1"/>
        <c:lblAlgn val="ctr"/>
        <c:lblOffset val="100"/>
        <c:tickLblSkip val="1"/>
        <c:tickMarkSkip val="1"/>
        <c:noMultiLvlLbl val="0"/>
      </c:catAx>
      <c:valAx>
        <c:axId val="12101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1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9"/>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0.28999999999999998</c:v>
                </c:pt>
                <c:pt idx="2">
                  <c:v>#N/A</c:v>
                </c:pt>
                <c:pt idx="3">
                  <c:v>0.27</c:v>
                </c:pt>
                <c:pt idx="4">
                  <c:v>#N/A</c:v>
                </c:pt>
                <c:pt idx="5">
                  <c:v>0.1</c:v>
                </c:pt>
                <c:pt idx="6">
                  <c:v>#N/A</c:v>
                </c:pt>
                <c:pt idx="7">
                  <c:v>0.12</c:v>
                </c:pt>
                <c:pt idx="8">
                  <c:v>#N/A</c:v>
                </c:pt>
                <c:pt idx="9">
                  <c:v>0.13</c:v>
                </c:pt>
              </c:numCache>
            </c:numRef>
          </c:val>
          <c:extLst>
            <c:ext xmlns:c16="http://schemas.microsoft.com/office/drawing/2014/chart" uri="{C3380CC4-5D6E-409C-BE32-E72D297353CC}">
              <c16:uniqueId val="{00000000-13FF-4F9B-A009-EC411146BDF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2.61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FF-4F9B-A009-EC411146BDFB}"/>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0.11</c:v>
                </c:pt>
                <c:pt idx="2">
                  <c:v>#N/A</c:v>
                </c:pt>
                <c:pt idx="3">
                  <c:v>0.13</c:v>
                </c:pt>
                <c:pt idx="4">
                  <c:v>#N/A</c:v>
                </c:pt>
                <c:pt idx="5">
                  <c:v>0.12</c:v>
                </c:pt>
                <c:pt idx="6">
                  <c:v>#N/A</c:v>
                </c:pt>
                <c:pt idx="7">
                  <c:v>0.14000000000000001</c:v>
                </c:pt>
                <c:pt idx="8">
                  <c:v>#N/A</c:v>
                </c:pt>
                <c:pt idx="9">
                  <c:v>0.13</c:v>
                </c:pt>
              </c:numCache>
            </c:numRef>
          </c:val>
          <c:extLst>
            <c:ext xmlns:c16="http://schemas.microsoft.com/office/drawing/2014/chart" uri="{C3380CC4-5D6E-409C-BE32-E72D297353CC}">
              <c16:uniqueId val="{00000002-13FF-4F9B-A009-EC411146BDFB}"/>
            </c:ext>
          </c:extLst>
        </c:ser>
        <c:ser>
          <c:idx val="3"/>
          <c:order val="3"/>
          <c:tx>
            <c:strRef>
              <c:f>[1]データシート!$A$30</c:f>
              <c:strCache>
                <c:ptCount val="1"/>
                <c:pt idx="0">
                  <c:v>市営駐車場事業特別会計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0.27</c:v>
                </c:pt>
                <c:pt idx="2">
                  <c:v>#N/A</c:v>
                </c:pt>
                <c:pt idx="3">
                  <c:v>0.23</c:v>
                </c:pt>
                <c:pt idx="4">
                  <c:v>#N/A</c:v>
                </c:pt>
                <c:pt idx="5">
                  <c:v>0.2</c:v>
                </c:pt>
                <c:pt idx="6">
                  <c:v>#N/A</c:v>
                </c:pt>
                <c:pt idx="7">
                  <c:v>0.22</c:v>
                </c:pt>
                <c:pt idx="8">
                  <c:v>#N/A</c:v>
                </c:pt>
                <c:pt idx="9">
                  <c:v>0.21</c:v>
                </c:pt>
              </c:numCache>
            </c:numRef>
          </c:val>
          <c:extLst>
            <c:ext xmlns:c16="http://schemas.microsoft.com/office/drawing/2014/chart" uri="{C3380CC4-5D6E-409C-BE32-E72D297353CC}">
              <c16:uniqueId val="{00000003-13FF-4F9B-A009-EC411146BDFB}"/>
            </c:ext>
          </c:extLst>
        </c:ser>
        <c:ser>
          <c:idx val="4"/>
          <c:order val="4"/>
          <c:tx>
            <c:strRef>
              <c:f>[1]データシート!$A$31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0.51</c:v>
                </c:pt>
                <c:pt idx="2">
                  <c:v>#N/A</c:v>
                </c:pt>
                <c:pt idx="3">
                  <c:v>0.53</c:v>
                </c:pt>
                <c:pt idx="4">
                  <c:v>#N/A</c:v>
                </c:pt>
                <c:pt idx="5">
                  <c:v>1.2</c:v>
                </c:pt>
                <c:pt idx="6">
                  <c:v>#N/A</c:v>
                </c:pt>
                <c:pt idx="7">
                  <c:v>1.29</c:v>
                </c:pt>
                <c:pt idx="8">
                  <c:v>#N/A</c:v>
                </c:pt>
                <c:pt idx="9">
                  <c:v>1.63</c:v>
                </c:pt>
              </c:numCache>
            </c:numRef>
          </c:val>
          <c:extLst>
            <c:ext xmlns:c16="http://schemas.microsoft.com/office/drawing/2014/chart" uri="{C3380CC4-5D6E-409C-BE32-E72D297353CC}">
              <c16:uniqueId val="{00000004-13FF-4F9B-A009-EC411146BDFB}"/>
            </c:ext>
          </c:extLst>
        </c:ser>
        <c:ser>
          <c:idx val="5"/>
          <c:order val="5"/>
          <c:tx>
            <c:strRef>
              <c:f>[1]データシート!$A$32</c:f>
              <c:strCache>
                <c:ptCount val="1"/>
                <c:pt idx="0">
                  <c:v>交通事業会計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1.51</c:v>
                </c:pt>
                <c:pt idx="2">
                  <c:v>#N/A</c:v>
                </c:pt>
                <c:pt idx="3">
                  <c:v>1.52</c:v>
                </c:pt>
                <c:pt idx="4">
                  <c:v>#N/A</c:v>
                </c:pt>
                <c:pt idx="5">
                  <c:v>1.63</c:v>
                </c:pt>
                <c:pt idx="6">
                  <c:v>#N/A</c:v>
                </c:pt>
                <c:pt idx="7">
                  <c:v>1.83</c:v>
                </c:pt>
                <c:pt idx="8">
                  <c:v>#N/A</c:v>
                </c:pt>
                <c:pt idx="9">
                  <c:v>1.8</c:v>
                </c:pt>
              </c:numCache>
            </c:numRef>
          </c:val>
          <c:extLst>
            <c:ext xmlns:c16="http://schemas.microsoft.com/office/drawing/2014/chart" uri="{C3380CC4-5D6E-409C-BE32-E72D297353CC}">
              <c16:uniqueId val="{00000005-13FF-4F9B-A009-EC411146BDFB}"/>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1.53</c:v>
                </c:pt>
                <c:pt idx="2">
                  <c:v>#N/A</c:v>
                </c:pt>
                <c:pt idx="3">
                  <c:v>1.73</c:v>
                </c:pt>
                <c:pt idx="4">
                  <c:v>#N/A</c:v>
                </c:pt>
                <c:pt idx="5">
                  <c:v>0.84</c:v>
                </c:pt>
                <c:pt idx="6">
                  <c:v>#N/A</c:v>
                </c:pt>
                <c:pt idx="7">
                  <c:v>2.42</c:v>
                </c:pt>
                <c:pt idx="8">
                  <c:v>#N/A</c:v>
                </c:pt>
                <c:pt idx="9">
                  <c:v>2.0299999999999998</c:v>
                </c:pt>
              </c:numCache>
            </c:numRef>
          </c:val>
          <c:extLst>
            <c:ext xmlns:c16="http://schemas.microsoft.com/office/drawing/2014/chart" uri="{C3380CC4-5D6E-409C-BE32-E72D297353CC}">
              <c16:uniqueId val="{00000006-13FF-4F9B-A009-EC411146BDFB}"/>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3.04</c:v>
                </c:pt>
                <c:pt idx="2">
                  <c:v>#N/A</c:v>
                </c:pt>
                <c:pt idx="3">
                  <c:v>3.48</c:v>
                </c:pt>
                <c:pt idx="4">
                  <c:v>#N/A</c:v>
                </c:pt>
                <c:pt idx="5">
                  <c:v>4.29</c:v>
                </c:pt>
                <c:pt idx="6">
                  <c:v>#N/A</c:v>
                </c:pt>
                <c:pt idx="7">
                  <c:v>3.08</c:v>
                </c:pt>
                <c:pt idx="8">
                  <c:v>#N/A</c:v>
                </c:pt>
                <c:pt idx="9">
                  <c:v>3.72</c:v>
                </c:pt>
              </c:numCache>
            </c:numRef>
          </c:val>
          <c:extLst>
            <c:ext xmlns:c16="http://schemas.microsoft.com/office/drawing/2014/chart" uri="{C3380CC4-5D6E-409C-BE32-E72D297353CC}">
              <c16:uniqueId val="{00000007-13FF-4F9B-A009-EC411146BDFB}"/>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3.67</c:v>
                </c:pt>
                <c:pt idx="2">
                  <c:v>#N/A</c:v>
                </c:pt>
                <c:pt idx="3">
                  <c:v>4.7699999999999996</c:v>
                </c:pt>
                <c:pt idx="4">
                  <c:v>#N/A</c:v>
                </c:pt>
                <c:pt idx="5">
                  <c:v>4.75</c:v>
                </c:pt>
                <c:pt idx="6">
                  <c:v>#N/A</c:v>
                </c:pt>
                <c:pt idx="7">
                  <c:v>5.78</c:v>
                </c:pt>
                <c:pt idx="8">
                  <c:v>#N/A</c:v>
                </c:pt>
                <c:pt idx="9">
                  <c:v>6.25</c:v>
                </c:pt>
              </c:numCache>
            </c:numRef>
          </c:val>
          <c:extLst>
            <c:ext xmlns:c16="http://schemas.microsoft.com/office/drawing/2014/chart" uri="{C3380CC4-5D6E-409C-BE32-E72D297353CC}">
              <c16:uniqueId val="{00000008-13FF-4F9B-A009-EC411146BDFB}"/>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8.49</c:v>
                </c:pt>
                <c:pt idx="2">
                  <c:v>#N/A</c:v>
                </c:pt>
                <c:pt idx="3">
                  <c:v>8.61</c:v>
                </c:pt>
                <c:pt idx="4">
                  <c:v>#N/A</c:v>
                </c:pt>
                <c:pt idx="5">
                  <c:v>9.4</c:v>
                </c:pt>
                <c:pt idx="6">
                  <c:v>#N/A</c:v>
                </c:pt>
                <c:pt idx="7">
                  <c:v>9.9499999999999993</c:v>
                </c:pt>
                <c:pt idx="8">
                  <c:v>#N/A</c:v>
                </c:pt>
                <c:pt idx="9">
                  <c:v>10.210000000000001</c:v>
                </c:pt>
              </c:numCache>
            </c:numRef>
          </c:val>
          <c:extLst>
            <c:ext xmlns:c16="http://schemas.microsoft.com/office/drawing/2014/chart" uri="{C3380CC4-5D6E-409C-BE32-E72D297353CC}">
              <c16:uniqueId val="{00000009-13FF-4F9B-A009-EC411146BDFB}"/>
            </c:ext>
          </c:extLst>
        </c:ser>
        <c:dLbls>
          <c:showLegendKey val="0"/>
          <c:showVal val="0"/>
          <c:showCatName val="0"/>
          <c:showSerName val="0"/>
          <c:showPercent val="0"/>
          <c:showBubbleSize val="0"/>
        </c:dLbls>
        <c:gapWidth val="150"/>
        <c:overlap val="100"/>
        <c:axId val="122699776"/>
        <c:axId val="122701312"/>
      </c:barChart>
      <c:catAx>
        <c:axId val="12269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01312"/>
        <c:crosses val="autoZero"/>
        <c:auto val="1"/>
        <c:lblAlgn val="ctr"/>
        <c:lblOffset val="100"/>
        <c:tickLblSkip val="1"/>
        <c:tickMarkSkip val="1"/>
        <c:noMultiLvlLbl val="0"/>
      </c:catAx>
      <c:valAx>
        <c:axId val="12270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9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86E-2"/>
          <c:y val="8.7976539589442848E-2"/>
          <c:w val="0.90356317136844011"/>
          <c:h val="0.63929618768328711"/>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8439</c:v>
                </c:pt>
                <c:pt idx="5">
                  <c:v>8502</c:v>
                </c:pt>
                <c:pt idx="8">
                  <c:v>8239</c:v>
                </c:pt>
                <c:pt idx="11">
                  <c:v>8224</c:v>
                </c:pt>
                <c:pt idx="14">
                  <c:v>7970</c:v>
                </c:pt>
              </c:numCache>
            </c:numRef>
          </c:val>
          <c:extLst>
            <c:ext xmlns:c16="http://schemas.microsoft.com/office/drawing/2014/chart" uri="{C3380CC4-5D6E-409C-BE32-E72D297353CC}">
              <c16:uniqueId val="{00000000-39E5-4E2C-BF37-42FF0888255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E5-4E2C-BF37-42FF0888255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122</c:v>
                </c:pt>
                <c:pt idx="3">
                  <c:v>108</c:v>
                </c:pt>
                <c:pt idx="6">
                  <c:v>92</c:v>
                </c:pt>
                <c:pt idx="9">
                  <c:v>101</c:v>
                </c:pt>
                <c:pt idx="12">
                  <c:v>24</c:v>
                </c:pt>
              </c:numCache>
            </c:numRef>
          </c:val>
          <c:extLst>
            <c:ext xmlns:c16="http://schemas.microsoft.com/office/drawing/2014/chart" uri="{C3380CC4-5D6E-409C-BE32-E72D297353CC}">
              <c16:uniqueId val="{00000002-39E5-4E2C-BF37-42FF0888255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332</c:v>
                </c:pt>
                <c:pt idx="3">
                  <c:v>345</c:v>
                </c:pt>
                <c:pt idx="6">
                  <c:v>373</c:v>
                </c:pt>
                <c:pt idx="9">
                  <c:v>458</c:v>
                </c:pt>
                <c:pt idx="12">
                  <c:v>471</c:v>
                </c:pt>
              </c:numCache>
            </c:numRef>
          </c:val>
          <c:extLst>
            <c:ext xmlns:c16="http://schemas.microsoft.com/office/drawing/2014/chart" uri="{C3380CC4-5D6E-409C-BE32-E72D297353CC}">
              <c16:uniqueId val="{00000003-39E5-4E2C-BF37-42FF0888255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1840</c:v>
                </c:pt>
                <c:pt idx="3">
                  <c:v>1790</c:v>
                </c:pt>
                <c:pt idx="6">
                  <c:v>1821</c:v>
                </c:pt>
                <c:pt idx="9">
                  <c:v>1817</c:v>
                </c:pt>
                <c:pt idx="12">
                  <c:v>1668</c:v>
                </c:pt>
              </c:numCache>
            </c:numRef>
          </c:val>
          <c:extLst>
            <c:ext xmlns:c16="http://schemas.microsoft.com/office/drawing/2014/chart" uri="{C3380CC4-5D6E-409C-BE32-E72D297353CC}">
              <c16:uniqueId val="{00000004-39E5-4E2C-BF37-42FF0888255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3</c:v>
                </c:pt>
                <c:pt idx="3">
                  <c:v>3</c:v>
                </c:pt>
                <c:pt idx="6">
                  <c:v>3</c:v>
                </c:pt>
                <c:pt idx="9">
                  <c:v>3</c:v>
                </c:pt>
                <c:pt idx="12">
                  <c:v>0</c:v>
                </c:pt>
              </c:numCache>
            </c:numRef>
          </c:val>
          <c:extLst>
            <c:ext xmlns:c16="http://schemas.microsoft.com/office/drawing/2014/chart" uri="{C3380CC4-5D6E-409C-BE32-E72D297353CC}">
              <c16:uniqueId val="{00000005-39E5-4E2C-BF37-42FF0888255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E5-4E2C-BF37-42FF0888255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8777</c:v>
                </c:pt>
                <c:pt idx="3">
                  <c:v>8791</c:v>
                </c:pt>
                <c:pt idx="6">
                  <c:v>8189</c:v>
                </c:pt>
                <c:pt idx="9">
                  <c:v>7888</c:v>
                </c:pt>
                <c:pt idx="12">
                  <c:v>7294</c:v>
                </c:pt>
              </c:numCache>
            </c:numRef>
          </c:val>
          <c:extLst>
            <c:ext xmlns:c16="http://schemas.microsoft.com/office/drawing/2014/chart" uri="{C3380CC4-5D6E-409C-BE32-E72D297353CC}">
              <c16:uniqueId val="{00000007-39E5-4E2C-BF37-42FF08882557}"/>
            </c:ext>
          </c:extLst>
        </c:ser>
        <c:dLbls>
          <c:showLegendKey val="0"/>
          <c:showVal val="0"/>
          <c:showCatName val="0"/>
          <c:showSerName val="0"/>
          <c:showPercent val="0"/>
          <c:showBubbleSize val="0"/>
        </c:dLbls>
        <c:gapWidth val="100"/>
        <c:overlap val="100"/>
        <c:axId val="123469824"/>
        <c:axId val="12347174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2635</c:v>
                </c:pt>
                <c:pt idx="2">
                  <c:v>#N/A</c:v>
                </c:pt>
                <c:pt idx="3">
                  <c:v>#N/A</c:v>
                </c:pt>
                <c:pt idx="4">
                  <c:v>2535</c:v>
                </c:pt>
                <c:pt idx="5">
                  <c:v>#N/A</c:v>
                </c:pt>
                <c:pt idx="6">
                  <c:v>#N/A</c:v>
                </c:pt>
                <c:pt idx="7">
                  <c:v>2239</c:v>
                </c:pt>
                <c:pt idx="8">
                  <c:v>#N/A</c:v>
                </c:pt>
                <c:pt idx="9">
                  <c:v>#N/A</c:v>
                </c:pt>
                <c:pt idx="10">
                  <c:v>2043</c:v>
                </c:pt>
                <c:pt idx="11">
                  <c:v>#N/A</c:v>
                </c:pt>
                <c:pt idx="12">
                  <c:v>#N/A</c:v>
                </c:pt>
                <c:pt idx="13">
                  <c:v>1487</c:v>
                </c:pt>
                <c:pt idx="14">
                  <c:v>#N/A</c:v>
                </c:pt>
              </c:numCache>
            </c:numRef>
          </c:val>
          <c:smooth val="0"/>
          <c:extLst>
            <c:ext xmlns:c16="http://schemas.microsoft.com/office/drawing/2014/chart" uri="{C3380CC4-5D6E-409C-BE32-E72D297353CC}">
              <c16:uniqueId val="{00000008-39E5-4E2C-BF37-42FF08882557}"/>
            </c:ext>
          </c:extLst>
        </c:ser>
        <c:dLbls>
          <c:showLegendKey val="0"/>
          <c:showVal val="0"/>
          <c:showCatName val="0"/>
          <c:showSerName val="0"/>
          <c:showPercent val="0"/>
          <c:showBubbleSize val="0"/>
        </c:dLbls>
        <c:marker val="1"/>
        <c:smooth val="0"/>
        <c:axId val="123469824"/>
        <c:axId val="123471744"/>
      </c:lineChart>
      <c:catAx>
        <c:axId val="12346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71744"/>
        <c:crosses val="autoZero"/>
        <c:auto val="1"/>
        <c:lblAlgn val="ctr"/>
        <c:lblOffset val="100"/>
        <c:tickLblSkip val="1"/>
        <c:tickMarkSkip val="1"/>
        <c:noMultiLvlLbl val="0"/>
      </c:catAx>
      <c:valAx>
        <c:axId val="12347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6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06"/>
          <c:h val="0.5891821277385512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69291</c:v>
                </c:pt>
                <c:pt idx="5">
                  <c:v>67933</c:v>
                </c:pt>
                <c:pt idx="8">
                  <c:v>69319</c:v>
                </c:pt>
                <c:pt idx="11">
                  <c:v>67411</c:v>
                </c:pt>
                <c:pt idx="14">
                  <c:v>65258</c:v>
                </c:pt>
              </c:numCache>
            </c:numRef>
          </c:val>
          <c:extLst>
            <c:ext xmlns:c16="http://schemas.microsoft.com/office/drawing/2014/chart" uri="{C3380CC4-5D6E-409C-BE32-E72D297353CC}">
              <c16:uniqueId val="{00000000-4293-4883-B28E-2BAA1CF5163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21712</c:v>
                </c:pt>
                <c:pt idx="5">
                  <c:v>21216</c:v>
                </c:pt>
                <c:pt idx="8">
                  <c:v>21059</c:v>
                </c:pt>
                <c:pt idx="11">
                  <c:v>20689</c:v>
                </c:pt>
                <c:pt idx="14">
                  <c:v>21116</c:v>
                </c:pt>
              </c:numCache>
            </c:numRef>
          </c:val>
          <c:extLst>
            <c:ext xmlns:c16="http://schemas.microsoft.com/office/drawing/2014/chart" uri="{C3380CC4-5D6E-409C-BE32-E72D297353CC}">
              <c16:uniqueId val="{00000001-4293-4883-B28E-2BAA1CF5163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10412</c:v>
                </c:pt>
                <c:pt idx="5">
                  <c:v>13118</c:v>
                </c:pt>
                <c:pt idx="8">
                  <c:v>13555</c:v>
                </c:pt>
                <c:pt idx="11">
                  <c:v>11999</c:v>
                </c:pt>
                <c:pt idx="14">
                  <c:v>12972</c:v>
                </c:pt>
              </c:numCache>
            </c:numRef>
          </c:val>
          <c:extLst>
            <c:ext xmlns:c16="http://schemas.microsoft.com/office/drawing/2014/chart" uri="{C3380CC4-5D6E-409C-BE32-E72D297353CC}">
              <c16:uniqueId val="{00000002-4293-4883-B28E-2BAA1CF5163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93-4883-B28E-2BAA1CF5163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93-4883-B28E-2BAA1CF5163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93-4883-B28E-2BAA1CF5163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12304</c:v>
                </c:pt>
                <c:pt idx="3">
                  <c:v>11562</c:v>
                </c:pt>
                <c:pt idx="6">
                  <c:v>10752</c:v>
                </c:pt>
                <c:pt idx="9">
                  <c:v>11031</c:v>
                </c:pt>
                <c:pt idx="12">
                  <c:v>11197</c:v>
                </c:pt>
              </c:numCache>
            </c:numRef>
          </c:val>
          <c:extLst>
            <c:ext xmlns:c16="http://schemas.microsoft.com/office/drawing/2014/chart" uri="{C3380CC4-5D6E-409C-BE32-E72D297353CC}">
              <c16:uniqueId val="{00000006-4293-4883-B28E-2BAA1CF5163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6252</c:v>
                </c:pt>
                <c:pt idx="3">
                  <c:v>6403</c:v>
                </c:pt>
                <c:pt idx="6">
                  <c:v>6440</c:v>
                </c:pt>
                <c:pt idx="9">
                  <c:v>6464</c:v>
                </c:pt>
                <c:pt idx="12">
                  <c:v>6380</c:v>
                </c:pt>
              </c:numCache>
            </c:numRef>
          </c:val>
          <c:extLst>
            <c:ext xmlns:c16="http://schemas.microsoft.com/office/drawing/2014/chart" uri="{C3380CC4-5D6E-409C-BE32-E72D297353CC}">
              <c16:uniqueId val="{00000007-4293-4883-B28E-2BAA1CF5163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23486</c:v>
                </c:pt>
                <c:pt idx="3">
                  <c:v>23278</c:v>
                </c:pt>
                <c:pt idx="6">
                  <c:v>23040</c:v>
                </c:pt>
                <c:pt idx="9">
                  <c:v>22745</c:v>
                </c:pt>
                <c:pt idx="12">
                  <c:v>21549</c:v>
                </c:pt>
              </c:numCache>
            </c:numRef>
          </c:val>
          <c:extLst>
            <c:ext xmlns:c16="http://schemas.microsoft.com/office/drawing/2014/chart" uri="{C3380CC4-5D6E-409C-BE32-E72D297353CC}">
              <c16:uniqueId val="{00000008-4293-4883-B28E-2BAA1CF5163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2082</c:v>
                </c:pt>
                <c:pt idx="3">
                  <c:v>1992</c:v>
                </c:pt>
                <c:pt idx="6">
                  <c:v>1862</c:v>
                </c:pt>
                <c:pt idx="9">
                  <c:v>1740</c:v>
                </c:pt>
                <c:pt idx="12">
                  <c:v>1702</c:v>
                </c:pt>
              </c:numCache>
            </c:numRef>
          </c:val>
          <c:extLst>
            <c:ext xmlns:c16="http://schemas.microsoft.com/office/drawing/2014/chart" uri="{C3380CC4-5D6E-409C-BE32-E72D297353CC}">
              <c16:uniqueId val="{00000009-4293-4883-B28E-2BAA1CF5163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75451</c:v>
                </c:pt>
                <c:pt idx="3">
                  <c:v>75225</c:v>
                </c:pt>
                <c:pt idx="6">
                  <c:v>72664</c:v>
                </c:pt>
                <c:pt idx="9">
                  <c:v>68834</c:v>
                </c:pt>
                <c:pt idx="12">
                  <c:v>67145</c:v>
                </c:pt>
              </c:numCache>
            </c:numRef>
          </c:val>
          <c:extLst>
            <c:ext xmlns:c16="http://schemas.microsoft.com/office/drawing/2014/chart" uri="{C3380CC4-5D6E-409C-BE32-E72D297353CC}">
              <c16:uniqueId val="{0000000A-4293-4883-B28E-2BAA1CF5163E}"/>
            </c:ext>
          </c:extLst>
        </c:ser>
        <c:dLbls>
          <c:showLegendKey val="0"/>
          <c:showVal val="0"/>
          <c:showCatName val="0"/>
          <c:showSerName val="0"/>
          <c:showPercent val="0"/>
          <c:showBubbleSize val="0"/>
        </c:dLbls>
        <c:gapWidth val="100"/>
        <c:overlap val="100"/>
        <c:axId val="123708928"/>
        <c:axId val="12371084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18160</c:v>
                </c:pt>
                <c:pt idx="2">
                  <c:v>#N/A</c:v>
                </c:pt>
                <c:pt idx="3">
                  <c:v>#N/A</c:v>
                </c:pt>
                <c:pt idx="4">
                  <c:v>16194</c:v>
                </c:pt>
                <c:pt idx="5">
                  <c:v>#N/A</c:v>
                </c:pt>
                <c:pt idx="6">
                  <c:v>#N/A</c:v>
                </c:pt>
                <c:pt idx="7">
                  <c:v>10825</c:v>
                </c:pt>
                <c:pt idx="8">
                  <c:v>#N/A</c:v>
                </c:pt>
                <c:pt idx="9">
                  <c:v>#N/A</c:v>
                </c:pt>
                <c:pt idx="10">
                  <c:v>10715</c:v>
                </c:pt>
                <c:pt idx="11">
                  <c:v>#N/A</c:v>
                </c:pt>
                <c:pt idx="12">
                  <c:v>#N/A</c:v>
                </c:pt>
                <c:pt idx="13">
                  <c:v>8628</c:v>
                </c:pt>
                <c:pt idx="14">
                  <c:v>#N/A</c:v>
                </c:pt>
              </c:numCache>
            </c:numRef>
          </c:val>
          <c:smooth val="0"/>
          <c:extLst>
            <c:ext xmlns:c16="http://schemas.microsoft.com/office/drawing/2014/chart" uri="{C3380CC4-5D6E-409C-BE32-E72D297353CC}">
              <c16:uniqueId val="{0000000B-4293-4883-B28E-2BAA1CF5163E}"/>
            </c:ext>
          </c:extLst>
        </c:ser>
        <c:dLbls>
          <c:showLegendKey val="0"/>
          <c:showVal val="0"/>
          <c:showCatName val="0"/>
          <c:showSerName val="0"/>
          <c:showPercent val="0"/>
          <c:showBubbleSize val="0"/>
        </c:dLbls>
        <c:marker val="1"/>
        <c:smooth val="0"/>
        <c:axId val="123708928"/>
        <c:axId val="123710848"/>
      </c:lineChart>
      <c:catAx>
        <c:axId val="12370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710848"/>
        <c:crosses val="autoZero"/>
        <c:auto val="1"/>
        <c:lblAlgn val="ctr"/>
        <c:lblOffset val="100"/>
        <c:tickLblSkip val="1"/>
        <c:tickMarkSkip val="1"/>
        <c:noMultiLvlLbl val="0"/>
      </c:catAx>
      <c:valAx>
        <c:axId val="12371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0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1068E-2"/>
          <c:w val="0.89122665696781667"/>
          <c:h val="0.8586249060825446"/>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3368</c:v>
                </c:pt>
                <c:pt idx="1">
                  <c:v>3543</c:v>
                </c:pt>
                <c:pt idx="2">
                  <c:v>3551</c:v>
                </c:pt>
              </c:numCache>
            </c:numRef>
          </c:val>
          <c:extLst>
            <c:ext xmlns:c16="http://schemas.microsoft.com/office/drawing/2014/chart" uri="{C3380CC4-5D6E-409C-BE32-E72D297353CC}">
              <c16:uniqueId val="{00000000-E6DA-48B1-8D4E-9B887960217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472</c:v>
                </c:pt>
                <c:pt idx="1">
                  <c:v>402</c:v>
                </c:pt>
                <c:pt idx="2">
                  <c:v>402</c:v>
                </c:pt>
              </c:numCache>
            </c:numRef>
          </c:val>
          <c:extLst>
            <c:ext xmlns:c16="http://schemas.microsoft.com/office/drawing/2014/chart" uri="{C3380CC4-5D6E-409C-BE32-E72D297353CC}">
              <c16:uniqueId val="{00000001-E6DA-48B1-8D4E-9B887960217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8162</c:v>
                </c:pt>
                <c:pt idx="1">
                  <c:v>9017</c:v>
                </c:pt>
                <c:pt idx="2">
                  <c:v>9312</c:v>
                </c:pt>
              </c:numCache>
            </c:numRef>
          </c:val>
          <c:extLst>
            <c:ext xmlns:c16="http://schemas.microsoft.com/office/drawing/2014/chart" uri="{C3380CC4-5D6E-409C-BE32-E72D297353CC}">
              <c16:uniqueId val="{00000002-E6DA-48B1-8D4E-9B8879602174}"/>
            </c:ext>
          </c:extLst>
        </c:ser>
        <c:dLbls>
          <c:showLegendKey val="0"/>
          <c:showVal val="0"/>
          <c:showCatName val="0"/>
          <c:showSerName val="0"/>
          <c:showPercent val="0"/>
          <c:showBubbleSize val="0"/>
        </c:dLbls>
        <c:gapWidth val="120"/>
        <c:overlap val="100"/>
        <c:axId val="123594624"/>
        <c:axId val="123596160"/>
      </c:barChart>
      <c:catAx>
        <c:axId val="12359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596160"/>
        <c:crosses val="autoZero"/>
        <c:auto val="1"/>
        <c:lblAlgn val="ctr"/>
        <c:lblOffset val="100"/>
        <c:tickLblSkip val="1"/>
        <c:tickMarkSkip val="1"/>
        <c:noMultiLvlLbl val="0"/>
      </c:catAx>
      <c:valAx>
        <c:axId val="123596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59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{CFA06392-34B7-4A5D-8CA2-687E103CB086}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272-4C60-91E8-425AC396F3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{665526DA-5592-4771-8C87-552D38E7D7C1}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72-4C60-91E8-425AC396F3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{19051B6F-3B75-4B08-BC9B-796E951169CA}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72-4C60-91E8-425AC396F3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{33786C25-71B5-4368-9A37-20744B0D482F}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72-4C60-91E8-425AC396F3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{422F35D6-C85F-4B12-BAA7-69580587A16E}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72-4C60-91E8-425AC396F3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{D324B54B-64F2-48B9-9163-9B03A78F8D67}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272-4C60-91E8-425AC396F33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{34708805-3B22-4A2D-AC28-2215AD492E67}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272-4C60-91E8-425AC396F33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{C66BDF4F-87FA-422B-86AE-2D4EB6FD022B}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272-4C60-91E8-425AC396F33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{C81CFD8E-9395-40DA-B231-EB98960A345F}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272-4C60-91E8-425AC396F3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56.5</c:v>
                </c:pt>
                <c:pt idx="24">
                  <c:v>58.3</c:v>
                </c:pt>
                <c:pt idx="32">
                  <c:v>58.4</c:v>
                </c:pt>
              </c:numCache>
            </c:numRef>
          </c:xVal>
          <c:yVal>
            <c:numRef>
              <c:f>公会計指標分析・財政指標組合せ分析表!$BP$51:$DC$51</c:f>
              <c:numCache>
                <c:formatCode>#,##0.0;"▲ "#,##0.0</c:formatCode>
                <c:ptCount val="40"/>
                <c:pt idx="16">
                  <c:v>35.5</c:v>
                </c:pt>
                <c:pt idx="24">
                  <c:v>35.700000000000003</c:v>
                </c:pt>
                <c:pt idx="32">
                  <c:v>28.5</c:v>
                </c:pt>
              </c:numCache>
            </c:numRef>
          </c:yVal>
          <c:smooth val="0"/>
          <c:extLst>
            <c:ext xmlns:c16="http://schemas.microsoft.com/office/drawing/2014/chart" uri="{C3380CC4-5D6E-409C-BE32-E72D297353CC}">
              <c16:uniqueId val="{00000009-1272-4C60-91E8-425AC396F3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{9AD97FEB-4768-42EB-A045-7CACB504D9A8}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272-4C60-91E8-425AC396F3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{DC546970-100D-4333-B389-8B8B66869EFD}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72-4C60-91E8-425AC396F3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{A5328E22-7C6C-4D3F-BDCE-19F074F347EE}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72-4C60-91E8-425AC396F3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{445BF586-90C4-48CD-9CCB-28316CB80BFC}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72-4C60-91E8-425AC396F3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{02862C7E-7D14-40BC-94DC-2449A14988B0}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72-4C60-91E8-425AC396F3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{EF7E7581-F00E-48F1-AE17-5D9DB5FB525B}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272-4C60-91E8-425AC396F33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{3E6D4F6C-70AD-49DD-9CB0-710D7AC88002}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272-4C60-91E8-425AC396F33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{9E8AF5D3-274A-4BFD-A4EA-EBDBC048A6E1}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272-4C60-91E8-425AC396F33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{29795851-F741-481B-911A-BE19DD74B172}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272-4C60-91E8-425AC396F3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52.6</c:v>
                </c:pt>
                <c:pt idx="24">
                  <c:v>58.6</c:v>
                </c:pt>
                <c:pt idx="32">
                  <c:v>57.9</c:v>
                </c:pt>
              </c:numCache>
            </c:numRef>
          </c:xVal>
          <c:yVal>
            <c:numRef>
              <c:f>公会計指標分析・財政指標組合せ分析表!$BP$55:$DC$55</c:f>
              <c:numCache>
                <c:formatCode>#,##0.0;"▲ "#,##0.0</c:formatCode>
                <c:ptCount val="40"/>
                <c:pt idx="16">
                  <c:v>25.4</c:v>
                </c:pt>
                <c:pt idx="24">
                  <c:v>16.600000000000001</c:v>
                </c:pt>
                <c:pt idx="32">
                  <c:v>17.399999999999999</c:v>
                </c:pt>
              </c:numCache>
            </c:numRef>
          </c:yVal>
          <c:smooth val="0"/>
          <c:extLst>
            <c:ext xmlns:c16="http://schemas.microsoft.com/office/drawing/2014/chart" uri="{C3380CC4-5D6E-409C-BE32-E72D297353CC}">
              <c16:uniqueId val="{00000013-1272-4C60-91E8-425AC396F33E}"/>
            </c:ext>
          </c:extLst>
        </c:ser>
        <c:dLbls>
          <c:showLegendKey val="0"/>
          <c:showVal val="1"/>
          <c:showCatName val="0"/>
          <c:showSerName val="0"/>
          <c:showPercent val="0"/>
          <c:showBubbleSize val="0"/>
        </c:dLbls>
        <c:axId val="46179840"/>
        <c:axId val="46181760"/>
      </c:scatterChart>
      <c:valAx>
        <c:axId val="46179840"/>
        <c:scaling>
          <c:orientation val="minMax"/>
          <c:max val="59.1"/>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{87A951E9-ECDA-433E-BC7C-74A914E7BEB7}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91E-4DA7-8546-6CEBC491B0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{CF1B9BE3-B3BC-4E93-B85B-D1B5391833CB}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1E-4DA7-8546-6CEBC491B0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{A9CB19D6-002C-4FB1-83B6-F4047F98501D}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1E-4DA7-8546-6CEBC491B0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{0E4CB2D8-B61C-4681-9506-B9578A909D8D}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1E-4DA7-8546-6CEBC491B0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{1AC30487-032C-4735-9910-98583099447B}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1E-4DA7-8546-6CEBC491B0B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{456D692C-B978-4495-B906-26B6AC1385A0}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91E-4DA7-8546-6CEBC491B0B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{D2FFD81E-C70D-4EB4-A666-602AFEDED1B4}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91E-4DA7-8546-6CEBC491B0B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{599B70EF-8108-4740-AFA0-5CB8C3524C88}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91E-4DA7-8546-6CEBC491B0B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{35503637-952D-43AB-BFBD-319EF8F5C2B6}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91E-4DA7-8546-6CEBC491B0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8.9</c:v>
                </c:pt>
                <c:pt idx="16">
                  <c:v>8.1</c:v>
                </c:pt>
                <c:pt idx="24">
                  <c:v>7.5</c:v>
                </c:pt>
                <c:pt idx="32">
                  <c:v>6.3</c:v>
                </c:pt>
              </c:numCache>
            </c:numRef>
          </c:xVal>
          <c:yVal>
            <c:numRef>
              <c:f>公会計指標分析・財政指標組合せ分析表!$BP$73:$DC$73</c:f>
              <c:numCache>
                <c:formatCode>#,##0.0;"▲ "#,##0.0</c:formatCode>
                <c:ptCount val="40"/>
                <c:pt idx="0">
                  <c:v>59.7</c:v>
                </c:pt>
                <c:pt idx="8">
                  <c:v>53.8</c:v>
                </c:pt>
                <c:pt idx="16">
                  <c:v>35.5</c:v>
                </c:pt>
                <c:pt idx="24">
                  <c:v>35.700000000000003</c:v>
                </c:pt>
                <c:pt idx="32">
                  <c:v>28.5</c:v>
                </c:pt>
              </c:numCache>
            </c:numRef>
          </c:yVal>
          <c:smooth val="0"/>
          <c:extLst>
            <c:ext xmlns:c16="http://schemas.microsoft.com/office/drawing/2014/chart" uri="{C3380CC4-5D6E-409C-BE32-E72D297353CC}">
              <c16:uniqueId val="{00000009-791E-4DA7-8546-6CEBC491B0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{7EB3F280-7A56-4E16-9316-1A2FC01547AB}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91E-4DA7-8546-6CEBC491B0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{6455F7D6-2E44-460C-A04C-8B12803D71E8}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1E-4DA7-8546-6CEBC491B0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{443013DE-B3C1-42FC-BFF9-B61FEAA9B918}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1E-4DA7-8546-6CEBC491B0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{AFCC195D-0BEE-448F-9056-E4FC9EBF7295}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1E-4DA7-8546-6CEBC491B0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{45249632-F5A1-4047-9259-F1E4539DFE1C}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1E-4DA7-8546-6CEBC491B0B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{93652D3D-FE93-4731-8D3F-E87753A1B919}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91E-4DA7-8546-6CEBC491B0B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{9AAE8F73-A900-4CAA-B5E9-1BF48B3D2E91}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91E-4DA7-8546-6CEBC491B0B4}"/>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{16AA376B-43AB-43FC-99A6-E6538AB0DCDD}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91E-4DA7-8546-6CEBC491B0B4}"/>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{AD0558D1-F23D-4F33-8E94-81B2DB17310E}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91E-4DA7-8546-6CEBC491B0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791E-4DA7-8546-6CEBC491B0B4}"/>
            </c:ext>
          </c:extLst>
        </c:ser>
        <c:dLbls>
          <c:showLegendKey val="0"/>
          <c:showVal val="1"/>
          <c:showCatName val="0"/>
          <c:showSerName val="0"/>
          <c:showPercent val="0"/>
          <c:showBubbleSize val="0"/>
        </c:dLbls>
        <c:axId val="84219776"/>
        <c:axId val="84234240"/>
      </c:scatterChart>
      <c:valAx>
        <c:axId val="84219776"/>
        <c:scaling>
          <c:orientation val="minMax"/>
          <c:max val="9.9"/>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endParaRPr kumimoji="1" lang="en-US" altLang="ja-JP" sz="10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lang="ja-JP" altLang="ja-JP" sz="1000" b="0" i="0" baseline="0">
              <a:solidFill>
                <a:schemeClr val="dk1"/>
              </a:solidFill>
              <a:latin typeface="ＭＳ ゴシック" pitchFamily="49" charset="-128"/>
              <a:ea typeface="ＭＳ ゴシック" pitchFamily="49" charset="-128"/>
              <a:cs typeface="+mn-cs"/>
            </a:rPr>
            <a:t>地方債の繰上償還や建設地方債の発行抑制による地方債残高の減少に伴い、公債費も減少。</a:t>
          </a:r>
          <a:endParaRPr lang="ja-JP" altLang="ja-JP" sz="1000">
            <a:solidFill>
              <a:schemeClr val="dk1"/>
            </a:solidFill>
            <a:latin typeface="ＭＳ ゴシック" pitchFamily="49" charset="-128"/>
            <a:ea typeface="ＭＳ ゴシック" pitchFamily="49" charset="-128"/>
            <a:cs typeface="+mn-cs"/>
          </a:endParaRPr>
        </a:p>
        <a:p>
          <a:r>
            <a:rPr kumimoji="1" lang="ja-JP" altLang="en-US" sz="1000">
              <a:latin typeface="ＭＳ ゴシック" pitchFamily="49" charset="-128"/>
              <a:ea typeface="ＭＳ ゴシック" pitchFamily="49" charset="-128"/>
            </a:rPr>
            <a:t>○公営企業債の元利償還金に対する繰入金、組合等が起こした地方債の元利償還金に対する負担金等</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下水道事業に対するものが大部分を占める。下水道事業の分流式下水道等に要する経費の減等により減少。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○債務負担行為に基づく支出額</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港湾整備事業に係る県債償還費の負担額が減したことにより減少。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○算入公債費等</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a:t>
          </a:r>
          <a:r>
            <a:rPr lang="ja-JP" altLang="ja-JP" sz="1000" b="0" i="0" baseline="0">
              <a:solidFill>
                <a:schemeClr val="dk1"/>
              </a:solidFill>
              <a:latin typeface="ＭＳ ゴシック" pitchFamily="49" charset="-128"/>
              <a:ea typeface="ＭＳ ゴシック" pitchFamily="49" charset="-128"/>
              <a:cs typeface="+mn-cs"/>
            </a:rPr>
            <a:t>地方債の元利償還金に対する基準財政需要額への算入額であり、平成</a:t>
          </a:r>
          <a:r>
            <a:rPr lang="en-US" altLang="ja-JP" sz="1000" b="0" i="0" baseline="0">
              <a:solidFill>
                <a:schemeClr val="dk1"/>
              </a:solidFill>
              <a:latin typeface="ＭＳ ゴシック" pitchFamily="49" charset="-128"/>
              <a:ea typeface="ＭＳ ゴシック" pitchFamily="49" charset="-128"/>
              <a:cs typeface="+mn-cs"/>
            </a:rPr>
            <a:t>29</a:t>
          </a:r>
          <a:r>
            <a:rPr lang="ja-JP" altLang="ja-JP" sz="1000" b="0" i="0" baseline="0">
              <a:solidFill>
                <a:schemeClr val="dk1"/>
              </a:solidFill>
              <a:latin typeface="ＭＳ ゴシック" pitchFamily="49" charset="-128"/>
              <a:ea typeface="ＭＳ ゴシック" pitchFamily="49" charset="-128"/>
              <a:cs typeface="+mn-cs"/>
            </a:rPr>
            <a:t>年度は</a:t>
          </a:r>
          <a:r>
            <a:rPr kumimoji="1" lang="ja-JP" altLang="ja-JP" sz="1000">
              <a:solidFill>
                <a:schemeClr val="dk1"/>
              </a:solidFill>
              <a:latin typeface="ＭＳ ゴシック" pitchFamily="49" charset="-128"/>
              <a:ea typeface="ＭＳ ゴシック" pitchFamily="49" charset="-128"/>
              <a:cs typeface="+mn-cs"/>
            </a:rPr>
            <a:t>ごみ焼却施設整備事業債（平成</a:t>
          </a:r>
          <a:r>
            <a:rPr kumimoji="1" lang="en-US" altLang="ja-JP" sz="1000">
              <a:solidFill>
                <a:schemeClr val="dk1"/>
              </a:solidFill>
              <a:latin typeface="ＭＳ ゴシック" pitchFamily="49" charset="-128"/>
              <a:ea typeface="ＭＳ ゴシック" pitchFamily="49" charset="-128"/>
              <a:cs typeface="+mn-cs"/>
            </a:rPr>
            <a:t>13</a:t>
          </a:r>
          <a:r>
            <a:rPr kumimoji="1" lang="ja-JP" altLang="ja-JP" sz="1000">
              <a:solidFill>
                <a:schemeClr val="dk1"/>
              </a:solidFill>
              <a:latin typeface="ＭＳ ゴシック" pitchFamily="49" charset="-128"/>
              <a:ea typeface="ＭＳ ゴシック" pitchFamily="49" charset="-128"/>
              <a:cs typeface="+mn-cs"/>
            </a:rPr>
            <a:t>年</a:t>
          </a:r>
          <a:r>
            <a:rPr kumimoji="1" lang="ja-JP" altLang="en-US" sz="1000">
              <a:solidFill>
                <a:schemeClr val="dk1"/>
              </a:solidFill>
              <a:latin typeface="ＭＳ ゴシック" pitchFamily="49" charset="-128"/>
              <a:ea typeface="ＭＳ ゴシック" pitchFamily="49" charset="-128"/>
              <a:cs typeface="+mn-cs"/>
            </a:rPr>
            <a:t>度</a:t>
          </a:r>
          <a:r>
            <a:rPr kumimoji="1" lang="ja-JP" altLang="ja-JP" sz="1000">
              <a:solidFill>
                <a:schemeClr val="dk1"/>
              </a:solidFill>
              <a:latin typeface="ＭＳ ゴシック" pitchFamily="49" charset="-128"/>
              <a:ea typeface="ＭＳ ゴシック" pitchFamily="49" charset="-128"/>
              <a:cs typeface="+mn-cs"/>
            </a:rPr>
            <a:t>）</a:t>
          </a:r>
          <a:r>
            <a:rPr lang="ja-JP" altLang="ja-JP" sz="1000" b="0" i="0" baseline="0">
              <a:solidFill>
                <a:schemeClr val="dk1"/>
              </a:solidFill>
              <a:latin typeface="ＭＳ ゴシック" pitchFamily="49" charset="-128"/>
              <a:ea typeface="ＭＳ ゴシック" pitchFamily="49" charset="-128"/>
              <a:cs typeface="+mn-cs"/>
            </a:rPr>
            <a:t>の償還完了等により減少。</a:t>
          </a:r>
          <a:endParaRPr lang="en-US" altLang="ja-JP" sz="1000" b="0" i="0" baseline="0">
            <a:solidFill>
              <a:schemeClr val="dk1"/>
            </a:solidFill>
            <a:latin typeface="ＭＳ ゴシック" pitchFamily="49" charset="-128"/>
            <a:ea typeface="ＭＳ ゴシック" pitchFamily="49" charset="-128"/>
            <a:cs typeface="+mn-cs"/>
          </a:endParaRPr>
        </a:p>
        <a:p>
          <a:r>
            <a:rPr kumimoji="1" lang="ja-JP" altLang="en-US" sz="1000" b="0" i="0" baseline="0">
              <a:solidFill>
                <a:schemeClr val="dk1"/>
              </a:solidFill>
              <a:latin typeface="ＭＳ ゴシック" pitchFamily="49" charset="-128"/>
              <a:ea typeface="ＭＳ ゴシック" pitchFamily="49" charset="-128"/>
              <a:cs typeface="+mn-cs"/>
            </a:rPr>
            <a:t>○実質公債費比率の分子</a:t>
          </a:r>
          <a:endParaRPr kumimoji="1" lang="en-US" altLang="ja-JP" sz="1000" b="0" i="0" baseline="0">
            <a:solidFill>
              <a:schemeClr val="dk1"/>
            </a:solidFill>
            <a:latin typeface="ＭＳ ゴシック" pitchFamily="49" charset="-128"/>
            <a:ea typeface="ＭＳ ゴシック"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dk1"/>
              </a:solidFill>
              <a:latin typeface="ＭＳ ゴシック" pitchFamily="49" charset="-128"/>
              <a:ea typeface="ＭＳ ゴシック" pitchFamily="49" charset="-128"/>
              <a:cs typeface="+mn-cs"/>
            </a:rPr>
            <a:t>　</a:t>
          </a:r>
          <a:r>
            <a:rPr lang="ja-JP" altLang="ja-JP" sz="1000" b="0" i="0" baseline="0">
              <a:solidFill>
                <a:schemeClr val="dk1"/>
              </a:solidFill>
              <a:latin typeface="ＭＳ ゴシック" pitchFamily="49" charset="-128"/>
              <a:ea typeface="ＭＳ ゴシック" pitchFamily="49" charset="-128"/>
              <a:cs typeface="+mn-cs"/>
            </a:rPr>
            <a:t>算入公債費等が減少したものの、元利償還金</a:t>
          </a:r>
          <a:r>
            <a:rPr lang="ja-JP" altLang="en-US" sz="1000" b="0" i="0" baseline="0">
              <a:solidFill>
                <a:schemeClr val="dk1"/>
              </a:solidFill>
              <a:latin typeface="ＭＳ ゴシック" pitchFamily="49" charset="-128"/>
              <a:ea typeface="ＭＳ ゴシック" pitchFamily="49" charset="-128"/>
              <a:cs typeface="+mn-cs"/>
            </a:rPr>
            <a:t>や公営企業債の元利償還金に対する繰入金</a:t>
          </a:r>
          <a:r>
            <a:rPr lang="ja-JP" altLang="ja-JP" sz="1000" b="0" i="0" baseline="0">
              <a:solidFill>
                <a:schemeClr val="dk1"/>
              </a:solidFill>
              <a:latin typeface="ＭＳ ゴシック" pitchFamily="49" charset="-128"/>
              <a:ea typeface="ＭＳ ゴシック" pitchFamily="49" charset="-128"/>
              <a:cs typeface="+mn-cs"/>
            </a:rPr>
            <a:t>の減少により、減少となっている。</a:t>
          </a:r>
          <a:endParaRPr lang="ja-JP" altLang="ja-JP" sz="1000">
            <a:solidFill>
              <a:schemeClr val="dk1"/>
            </a:solidFill>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ＭＳ ゴシック" pitchFamily="49" charset="-128"/>
              <a:ea typeface="ＭＳ ゴシック" pitchFamily="49" charset="-128"/>
              <a:cs typeface="+mn-cs"/>
            </a:rPr>
            <a:t>○一般会計等に係る地方債の現在高</a:t>
          </a:r>
          <a:endParaRPr lang="ja-JP" altLang="ja-JP" sz="1100">
            <a:solidFill>
              <a:schemeClr val="dk1"/>
            </a:solidFill>
            <a:latin typeface="ＭＳ ゴシック" pitchFamily="49" charset="-128"/>
            <a:ea typeface="ＭＳ ゴシック" pitchFamily="49" charset="-128"/>
            <a:cs typeface="+mn-cs"/>
          </a:endParaRPr>
        </a:p>
        <a:p>
          <a:pPr rtl="0" fontAlgn="base"/>
          <a:r>
            <a:rPr lang="ja-JP" altLang="ja-JP" sz="1100" b="0" i="0" baseline="0">
              <a:solidFill>
                <a:schemeClr val="dk1"/>
              </a:solidFill>
              <a:latin typeface="ＭＳ ゴシック" pitchFamily="49" charset="-128"/>
              <a:ea typeface="ＭＳ ゴシック" pitchFamily="49" charset="-128"/>
              <a:cs typeface="+mn-cs"/>
            </a:rPr>
            <a:t>　平成</a:t>
          </a:r>
          <a:r>
            <a:rPr lang="en-US" altLang="ja-JP" sz="1100" b="0" i="0" baseline="0">
              <a:solidFill>
                <a:schemeClr val="dk1"/>
              </a:solidFill>
              <a:latin typeface="ＭＳ ゴシック" pitchFamily="49" charset="-128"/>
              <a:ea typeface="ＭＳ ゴシック" pitchFamily="49" charset="-128"/>
              <a:cs typeface="+mn-cs"/>
            </a:rPr>
            <a:t>25</a:t>
          </a:r>
          <a:r>
            <a:rPr lang="ja-JP" altLang="ja-JP" sz="1100" b="0" i="0" baseline="0">
              <a:solidFill>
                <a:schemeClr val="dk1"/>
              </a:solidFill>
              <a:latin typeface="ＭＳ ゴシック" pitchFamily="49" charset="-128"/>
              <a:ea typeface="ＭＳ ゴシック" pitchFamily="49" charset="-128"/>
              <a:cs typeface="+mn-cs"/>
            </a:rPr>
            <a:t>年度に第三セクター等改革推進債（約</a:t>
          </a:r>
          <a:r>
            <a:rPr lang="en-US" altLang="ja-JP" sz="1100" b="0" i="0" baseline="0">
              <a:solidFill>
                <a:schemeClr val="dk1"/>
              </a:solidFill>
              <a:latin typeface="ＭＳ ゴシック" pitchFamily="49" charset="-128"/>
              <a:ea typeface="ＭＳ ゴシック" pitchFamily="49" charset="-128"/>
              <a:cs typeface="+mn-cs"/>
            </a:rPr>
            <a:t>8,035</a:t>
          </a:r>
          <a:r>
            <a:rPr lang="ja-JP" altLang="ja-JP" sz="1100" b="0" i="0" baseline="0">
              <a:solidFill>
                <a:schemeClr val="dk1"/>
              </a:solidFill>
              <a:latin typeface="ＭＳ ゴシック" pitchFamily="49" charset="-128"/>
              <a:ea typeface="ＭＳ ゴシック" pitchFamily="49" charset="-128"/>
              <a:cs typeface="+mn-cs"/>
            </a:rPr>
            <a:t>百万円）を発行し、一時的に増加するが、計画的な地方債の発行による建設地方債の減により、平成</a:t>
          </a:r>
          <a:r>
            <a:rPr lang="en-US" altLang="ja-JP" sz="1100" b="0" i="0" baseline="0">
              <a:solidFill>
                <a:schemeClr val="dk1"/>
              </a:solidFill>
              <a:latin typeface="ＭＳ ゴシック" pitchFamily="49" charset="-128"/>
              <a:ea typeface="ＭＳ ゴシック" pitchFamily="49" charset="-128"/>
              <a:cs typeface="+mn-cs"/>
            </a:rPr>
            <a:t>26</a:t>
          </a:r>
          <a:r>
            <a:rPr lang="ja-JP" altLang="ja-JP" sz="1100" b="0" i="0" baseline="0">
              <a:solidFill>
                <a:schemeClr val="dk1"/>
              </a:solidFill>
              <a:latin typeface="ＭＳ ゴシック" pitchFamily="49" charset="-128"/>
              <a:ea typeface="ＭＳ ゴシック" pitchFamily="49" charset="-128"/>
              <a:cs typeface="+mn-cs"/>
            </a:rPr>
            <a:t>年度以降は減少傾向にある。</a:t>
          </a:r>
          <a:endParaRPr lang="en-US" altLang="ja-JP" sz="1100" b="0" i="0" baseline="0">
            <a:solidFill>
              <a:schemeClr val="dk1"/>
            </a:solidFill>
            <a:latin typeface="ＭＳ ゴシック" pitchFamily="49" charset="-128"/>
            <a:ea typeface="ＭＳ ゴシック" pitchFamily="49" charset="-128"/>
            <a:cs typeface="+mn-cs"/>
          </a:endParaRPr>
        </a:p>
        <a:p>
          <a:pPr rtl="0" fontAlgn="base"/>
          <a:r>
            <a:rPr lang="ja-JP" altLang="en-US" sz="1100" b="0" i="0" baseline="0">
              <a:solidFill>
                <a:schemeClr val="dk1"/>
              </a:solidFill>
              <a:latin typeface="ＭＳ ゴシック" pitchFamily="49" charset="-128"/>
              <a:ea typeface="ＭＳ ゴシック" pitchFamily="49" charset="-128"/>
              <a:cs typeface="+mn-cs"/>
            </a:rPr>
            <a:t>○債務負担行為に基づく支出予定額</a:t>
          </a:r>
          <a:endParaRPr lang="en-US" altLang="ja-JP" sz="1100" b="0" i="0" baseline="0">
            <a:solidFill>
              <a:schemeClr val="dk1"/>
            </a:solidFill>
            <a:latin typeface="ＭＳ ゴシック" pitchFamily="49" charset="-128"/>
            <a:ea typeface="ＭＳ ゴシック" pitchFamily="49" charset="-128"/>
            <a:cs typeface="+mn-cs"/>
          </a:endParaRPr>
        </a:p>
        <a:p>
          <a:pPr rtl="0" fontAlgn="base"/>
          <a:r>
            <a:rPr lang="ja-JP" altLang="en-US" sz="1100" b="0" i="0" baseline="0">
              <a:solidFill>
                <a:schemeClr val="dk1"/>
              </a:solidFill>
              <a:latin typeface="ＭＳ ゴシック" pitchFamily="49" charset="-128"/>
              <a:ea typeface="ＭＳ ゴシック" pitchFamily="49" charset="-128"/>
              <a:cs typeface="+mn-cs"/>
            </a:rPr>
            <a:t>　土地購入に係る債務負担行為の終了等により減少。</a:t>
          </a:r>
          <a:endParaRPr lang="en-US" altLang="ja-JP" sz="1100" b="0" i="0" baseline="0">
            <a:solidFill>
              <a:schemeClr val="dk1"/>
            </a:solidFill>
            <a:latin typeface="ＭＳ ゴシック" pitchFamily="49" charset="-128"/>
            <a:ea typeface="ＭＳ ゴシック" pitchFamily="49" charset="-128"/>
            <a:cs typeface="+mn-cs"/>
          </a:endParaRPr>
        </a:p>
        <a:p>
          <a:pPr rtl="0" fontAlgn="base"/>
          <a:r>
            <a:rPr lang="ja-JP" altLang="ja-JP" sz="1100" b="0" i="0" baseline="0">
              <a:solidFill>
                <a:schemeClr val="dk1"/>
              </a:solidFill>
              <a:latin typeface="ＭＳ ゴシック" pitchFamily="49" charset="-128"/>
              <a:ea typeface="ＭＳ ゴシック" pitchFamily="49" charset="-128"/>
              <a:cs typeface="+mn-cs"/>
            </a:rPr>
            <a:t>○公営企業債等繰入見込額、組合等負担等見込額</a:t>
          </a:r>
          <a:endParaRPr lang="ja-JP" altLang="ja-JP" sz="1100">
            <a:solidFill>
              <a:schemeClr val="dk1"/>
            </a:solidFill>
            <a:latin typeface="ＭＳ ゴシック" pitchFamily="49" charset="-128"/>
            <a:ea typeface="ＭＳ ゴシック" pitchFamily="49" charset="-128"/>
            <a:cs typeface="+mn-cs"/>
          </a:endParaRPr>
        </a:p>
        <a:p>
          <a:pPr rtl="0"/>
          <a:r>
            <a:rPr lang="ja-JP" altLang="ja-JP" sz="1100" b="0" i="0" baseline="0">
              <a:solidFill>
                <a:schemeClr val="dk1"/>
              </a:solidFill>
              <a:latin typeface="ＭＳ ゴシック" pitchFamily="49" charset="-128"/>
              <a:ea typeface="ＭＳ ゴシック" pitchFamily="49" charset="-128"/>
              <a:cs typeface="+mn-cs"/>
            </a:rPr>
            <a:t>　下水道事業に対するものが大部分を占める。計画的な施設整備により横ばいで推移。</a:t>
          </a:r>
          <a:endParaRPr lang="en-US" altLang="ja-JP" sz="1100" b="0" i="0" baseline="0">
            <a:solidFill>
              <a:schemeClr val="dk1"/>
            </a:solidFill>
            <a:latin typeface="ＭＳ ゴシック" pitchFamily="49" charset="-128"/>
            <a:ea typeface="ＭＳ ゴシック" pitchFamily="49" charset="-128"/>
            <a:cs typeface="+mn-cs"/>
          </a:endParaRPr>
        </a:p>
        <a:p>
          <a:pPr rtl="0"/>
          <a:r>
            <a:rPr lang="ja-JP" altLang="en-US" sz="1100" b="0" i="0" baseline="0">
              <a:solidFill>
                <a:schemeClr val="dk1"/>
              </a:solidFill>
              <a:latin typeface="ＭＳ ゴシック" pitchFamily="49" charset="-128"/>
              <a:ea typeface="ＭＳ ゴシック" pitchFamily="49" charset="-128"/>
              <a:cs typeface="+mn-cs"/>
            </a:rPr>
            <a:t>○退職手当負担見込額</a:t>
          </a:r>
          <a:endParaRPr lang="en-US" altLang="ja-JP" sz="1100" b="0" i="0" baseline="0">
            <a:solidFill>
              <a:schemeClr val="dk1"/>
            </a:solidFill>
            <a:latin typeface="ＭＳ ゴシック" pitchFamily="49" charset="-128"/>
            <a:ea typeface="ＭＳ ゴシック" pitchFamily="49" charset="-128"/>
            <a:cs typeface="+mn-cs"/>
          </a:endParaRPr>
        </a:p>
        <a:p>
          <a:pPr rtl="0"/>
          <a:r>
            <a:rPr lang="ja-JP" altLang="en-US" sz="1100" b="0" i="0" baseline="0">
              <a:solidFill>
                <a:schemeClr val="dk1"/>
              </a:solidFill>
              <a:latin typeface="ＭＳ ゴシック" pitchFamily="49" charset="-128"/>
              <a:ea typeface="ＭＳ ゴシック" pitchFamily="49" charset="-128"/>
              <a:cs typeface="+mn-cs"/>
            </a:rPr>
            <a:t>　前年度比較では増しているものの、引き続き、定員適正化計画に基づく職員数削減を実施。</a:t>
          </a:r>
          <a:endParaRPr lang="en-US" altLang="ja-JP" sz="1100" b="0" i="0" baseline="0">
            <a:solidFill>
              <a:schemeClr val="dk1"/>
            </a:solidFill>
            <a:latin typeface="ＭＳ ゴシック" pitchFamily="49" charset="-128"/>
            <a:ea typeface="ＭＳ ゴシック" pitchFamily="49" charset="-128"/>
            <a:cs typeface="+mn-cs"/>
          </a:endParaRPr>
        </a:p>
        <a:p>
          <a:pPr rtl="0"/>
          <a:r>
            <a:rPr lang="ja-JP" altLang="en-US" sz="1100" b="0" i="0" baseline="0">
              <a:solidFill>
                <a:schemeClr val="dk1"/>
              </a:solidFill>
              <a:latin typeface="ＭＳ ゴシック" pitchFamily="49" charset="-128"/>
              <a:ea typeface="ＭＳ ゴシック" pitchFamily="49" charset="-128"/>
              <a:cs typeface="+mn-cs"/>
            </a:rPr>
            <a:t>○充当可能基金</a:t>
          </a:r>
          <a:endParaRPr lang="en-US" altLang="ja-JP" sz="1100" b="0" i="0" baseline="0">
            <a:solidFill>
              <a:schemeClr val="dk1"/>
            </a:solidFill>
            <a:latin typeface="ＭＳ ゴシック" pitchFamily="49" charset="-128"/>
            <a:ea typeface="ＭＳ ゴシック" pitchFamily="49" charset="-128"/>
            <a:cs typeface="+mn-cs"/>
          </a:endParaRPr>
        </a:p>
        <a:p>
          <a:pPr rtl="0"/>
          <a:r>
            <a:rPr lang="ja-JP" altLang="en-US" sz="1100" b="0" i="0" baseline="0">
              <a:solidFill>
                <a:schemeClr val="dk1"/>
              </a:solidFill>
              <a:latin typeface="ＭＳ ゴシック" pitchFamily="49" charset="-128"/>
              <a:ea typeface="ＭＳ ゴシック" pitchFamily="49" charset="-128"/>
              <a:cs typeface="+mn-cs"/>
            </a:rPr>
            <a:t>　庁舎建設基金及び退職金基金の増などにより増加</a:t>
          </a:r>
          <a:endParaRPr lang="en-US" altLang="ja-JP" sz="1100" b="0" i="0" baseline="0">
            <a:solidFill>
              <a:schemeClr val="dk1"/>
            </a:solidFill>
            <a:latin typeface="ＭＳ ゴシック" pitchFamily="49" charset="-128"/>
            <a:ea typeface="ＭＳ ゴシック" pitchFamily="49" charset="-128"/>
            <a:cs typeface="+mn-cs"/>
          </a:endParaRPr>
        </a:p>
        <a:p>
          <a:pPr rtl="0"/>
          <a:r>
            <a:rPr lang="ja-JP" altLang="en-US" sz="1100" b="0" i="0" baseline="0">
              <a:solidFill>
                <a:schemeClr val="dk1"/>
              </a:solidFill>
              <a:latin typeface="ＭＳ ゴシック" pitchFamily="49" charset="-128"/>
              <a:ea typeface="ＭＳ ゴシック" pitchFamily="49" charset="-128"/>
              <a:cs typeface="+mn-cs"/>
            </a:rPr>
            <a:t>○将来負担比率の分子</a:t>
          </a:r>
          <a:endParaRPr lang="en-US" altLang="ja-JP" sz="1100" b="0" i="0" baseline="0">
            <a:solidFill>
              <a:schemeClr val="dk1"/>
            </a:solidFill>
            <a:latin typeface="ＭＳ ゴシック" pitchFamily="49" charset="-128"/>
            <a:ea typeface="ＭＳ ゴシック" pitchFamily="49" charset="-128"/>
            <a:cs typeface="+mn-cs"/>
          </a:endParaRPr>
        </a:p>
        <a:p>
          <a:pPr rtl="0"/>
          <a:r>
            <a:rPr lang="ja-JP" altLang="en-US" sz="1100" b="0" i="0" baseline="0">
              <a:solidFill>
                <a:schemeClr val="dk1"/>
              </a:solidFill>
              <a:latin typeface="ＭＳ ゴシック" pitchFamily="49" charset="-128"/>
              <a:ea typeface="ＭＳ ゴシック" pitchFamily="49" charset="-128"/>
              <a:cs typeface="+mn-cs"/>
            </a:rPr>
            <a:t>　地方債残高の減により減少。</a:t>
          </a:r>
          <a:endParaRPr lang="en-US" altLang="ja-JP" sz="1100" b="0" i="0" baseline="0">
            <a:solidFill>
              <a:schemeClr val="dk1"/>
            </a:solidFill>
            <a:latin typeface="ＭＳ ゴシック" pitchFamily="49" charset="-128"/>
            <a:ea typeface="ＭＳ ゴシック" pitchFamily="49" charset="-128"/>
            <a:cs typeface="+mn-cs"/>
          </a:endParaRPr>
        </a:p>
        <a:p>
          <a:pPr rtl="0"/>
          <a:endParaRPr lang="en-US" altLang="ja-JP" sz="1100" b="0" i="0" baseline="0">
            <a:solidFill>
              <a:schemeClr val="dk1"/>
            </a:solidFill>
            <a:latin typeface="ＭＳ ゴシック" pitchFamily="49" charset="-128"/>
            <a:ea typeface="ＭＳ ゴシック" pitchFamily="49" charset="-128"/>
            <a:cs typeface="+mn-cs"/>
          </a:endParaRPr>
        </a:p>
        <a:p>
          <a:pPr rtl="0"/>
          <a:endParaRPr lang="en-US" altLang="ja-JP" sz="1100" b="0" i="0" baseline="0">
            <a:solidFill>
              <a:schemeClr val="dk1"/>
            </a:solidFill>
            <a:latin typeface="ＭＳ ゴシック" pitchFamily="49" charset="-128"/>
            <a:ea typeface="ＭＳ ゴシック" pitchFamily="49" charset="-128"/>
            <a:cs typeface="+mn-cs"/>
          </a:endParaRPr>
        </a:p>
        <a:p>
          <a:pPr rtl="0"/>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山口県宇部市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庁舎建設基金及び退職金基金の増等によるもの</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標準財政規模に対する財政調整基金の残高が県内他市平均より低いため、財政調整基金からの</a:t>
          </a:r>
          <a:r>
            <a:rPr kumimoji="1" lang="ja-JP" altLang="en-US" sz="1300">
              <a:solidFill>
                <a:schemeClr val="dk1"/>
              </a:solidFill>
              <a:latin typeface="ＭＳ ゴシック" pitchFamily="49" charset="-128"/>
              <a:ea typeface="ＭＳ ゴシック" pitchFamily="49" charset="-128"/>
              <a:cs typeface="+mn-cs"/>
            </a:rPr>
            <a:t>取崩し</a:t>
          </a:r>
          <a:r>
            <a:rPr kumimoji="1" lang="ja-JP" altLang="ja-JP" sz="1300">
              <a:solidFill>
                <a:schemeClr val="dk1"/>
              </a:solidFill>
              <a:latin typeface="ＭＳ ゴシック" pitchFamily="49" charset="-128"/>
              <a:ea typeface="ＭＳ ゴシック" pitchFamily="49" charset="-128"/>
              <a:cs typeface="+mn-cs"/>
            </a:rPr>
            <a:t>抑制を図りつつ、基金への</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積立を実施予定</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（基金の使途）</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庁舎建設基金：本市庁舎の建設に関連する事業の円滑な推進に資するため</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社会事業基金：社会事業の推進に資するため</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合併特例基金：市民の連帯の強化及び地域振興を図るために要する経費の財源を確保するため</a:t>
          </a: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庁舎建設基金：庁舎建替事業の本格化に備え、その財源を確保するため基金積立を行ったもの　</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庁舎建設基金：</a:t>
          </a:r>
          <a:r>
            <a:rPr kumimoji="1" lang="ja-JP" altLang="en-US"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30</a:t>
          </a:r>
          <a:r>
            <a:rPr kumimoji="1" lang="ja-JP" altLang="en-US" sz="1300">
              <a:solidFill>
                <a:schemeClr val="dk1"/>
              </a:solidFill>
              <a:latin typeface="ＭＳ ゴシック" pitchFamily="49" charset="-128"/>
              <a:ea typeface="ＭＳ ゴシック" pitchFamily="49" charset="-128"/>
              <a:cs typeface="+mn-cs"/>
            </a:rPr>
            <a:t>年度より</a:t>
          </a:r>
          <a:r>
            <a:rPr kumimoji="1" lang="ja-JP" altLang="ja-JP" sz="1300">
              <a:solidFill>
                <a:schemeClr val="dk1"/>
              </a:solidFill>
              <a:latin typeface="ＭＳ ゴシック" pitchFamily="49" charset="-128"/>
              <a:ea typeface="ＭＳ ゴシック" pitchFamily="49" charset="-128"/>
              <a:cs typeface="+mn-cs"/>
            </a:rPr>
            <a:t>庁舎建替事業が本格化</a:t>
          </a:r>
          <a:r>
            <a:rPr kumimoji="1" lang="ja-JP" altLang="en-US" sz="1300">
              <a:solidFill>
                <a:schemeClr val="dk1"/>
              </a:solidFill>
              <a:latin typeface="ＭＳ ゴシック" pitchFamily="49" charset="-128"/>
              <a:ea typeface="ＭＳ ゴシック" pitchFamily="49" charset="-128"/>
              <a:cs typeface="+mn-cs"/>
            </a:rPr>
            <a:t>するため、その財源に基金繰入金を充当するので、</a:t>
          </a:r>
          <a:r>
            <a:rPr kumimoji="1" lang="ja-JP" altLang="ja-JP" sz="1300">
              <a:solidFill>
                <a:schemeClr val="dk1"/>
              </a:solidFill>
              <a:latin typeface="ＭＳ ゴシック" pitchFamily="49" charset="-128"/>
              <a:ea typeface="ＭＳ ゴシック" pitchFamily="49" charset="-128"/>
              <a:cs typeface="+mn-cs"/>
            </a:rPr>
            <a:t>庁舎建替事業</a:t>
          </a:r>
          <a:r>
            <a:rPr kumimoji="1" lang="ja-JP" altLang="en-US" sz="1300">
              <a:solidFill>
                <a:schemeClr val="dk1"/>
              </a:solidFill>
              <a:latin typeface="ＭＳ ゴシック" pitchFamily="49" charset="-128"/>
              <a:ea typeface="ＭＳ ゴシック" pitchFamily="49" charset="-128"/>
              <a:cs typeface="+mn-cs"/>
            </a:rPr>
            <a:t>の終了年度には、</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　　　　　　　　基金残高が減少する予定</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財政調整基金</a:t>
          </a:r>
          <a:r>
            <a:rPr kumimoji="1" lang="ja-JP" altLang="en-US" sz="1300">
              <a:solidFill>
                <a:schemeClr val="dk1"/>
              </a:solidFill>
              <a:latin typeface="ＭＳ ゴシック" pitchFamily="49" charset="-128"/>
              <a:ea typeface="ＭＳ ゴシック" pitchFamily="49" charset="-128"/>
              <a:cs typeface="+mn-cs"/>
            </a:rPr>
            <a:t>からの取崩しが</a:t>
          </a:r>
          <a:r>
            <a:rPr kumimoji="1" lang="en-US" altLang="ja-JP" sz="1300">
              <a:solidFill>
                <a:schemeClr val="dk1"/>
              </a:solidFill>
              <a:latin typeface="ＭＳ ゴシック" pitchFamily="49" charset="-128"/>
              <a:ea typeface="ＭＳ ゴシック" pitchFamily="49" charset="-128"/>
              <a:cs typeface="+mn-cs"/>
            </a:rPr>
            <a:t>730</a:t>
          </a:r>
          <a:r>
            <a:rPr kumimoji="1" lang="ja-JP" altLang="en-US" sz="1300">
              <a:solidFill>
                <a:schemeClr val="dk1"/>
              </a:solidFill>
              <a:latin typeface="ＭＳ ゴシック" pitchFamily="49" charset="-128"/>
              <a:ea typeface="ＭＳ ゴシック" pitchFamily="49" charset="-128"/>
              <a:cs typeface="+mn-cs"/>
            </a:rPr>
            <a:t>百万円となったものの、基金への積立が</a:t>
          </a:r>
          <a:r>
            <a:rPr kumimoji="1" lang="en-US" altLang="ja-JP" sz="1300">
              <a:solidFill>
                <a:schemeClr val="dk1"/>
              </a:solidFill>
              <a:latin typeface="ＭＳ ゴシック" pitchFamily="49" charset="-128"/>
              <a:ea typeface="ＭＳ ゴシック" pitchFamily="49" charset="-128"/>
              <a:cs typeface="+mn-cs"/>
            </a:rPr>
            <a:t>738</a:t>
          </a:r>
          <a:r>
            <a:rPr kumimoji="1" lang="ja-JP" altLang="ja-JP" sz="1300">
              <a:solidFill>
                <a:schemeClr val="dk1"/>
              </a:solidFill>
              <a:latin typeface="ＭＳ ゴシック" pitchFamily="49" charset="-128"/>
              <a:ea typeface="ＭＳ ゴシック" pitchFamily="49" charset="-128"/>
              <a:cs typeface="+mn-cs"/>
            </a:rPr>
            <a:t>百万円</a:t>
          </a:r>
          <a:r>
            <a:rPr kumimoji="1" lang="ja-JP" altLang="en-US" sz="1300">
              <a:solidFill>
                <a:schemeClr val="dk1"/>
              </a:solidFill>
              <a:latin typeface="ＭＳ ゴシック" pitchFamily="49" charset="-128"/>
              <a:ea typeface="ＭＳ ゴシック" pitchFamily="49" charset="-128"/>
              <a:cs typeface="+mn-cs"/>
            </a:rPr>
            <a:t>となったため、</a:t>
          </a:r>
          <a:r>
            <a:rPr kumimoji="1" lang="en-US" altLang="ja-JP" sz="1300">
              <a:solidFill>
                <a:schemeClr val="dk1"/>
              </a:solidFill>
              <a:latin typeface="ＭＳ ゴシック" pitchFamily="49" charset="-128"/>
              <a:ea typeface="ＭＳ ゴシック" pitchFamily="49" charset="-128"/>
              <a:cs typeface="+mn-cs"/>
            </a:rPr>
            <a:t>8</a:t>
          </a:r>
          <a:r>
            <a:rPr kumimoji="1" lang="ja-JP" altLang="ja-JP" sz="1300">
              <a:solidFill>
                <a:schemeClr val="dk1"/>
              </a:solidFill>
              <a:latin typeface="ＭＳ ゴシック" pitchFamily="49" charset="-128"/>
              <a:ea typeface="ＭＳ ゴシック" pitchFamily="49" charset="-128"/>
              <a:cs typeface="+mn-cs"/>
            </a:rPr>
            <a:t>百万円の増となっ</a:t>
          </a:r>
          <a:r>
            <a:rPr kumimoji="1" lang="ja-JP" altLang="en-US" sz="1300">
              <a:solidFill>
                <a:schemeClr val="dk1"/>
              </a:solidFill>
              <a:latin typeface="ＭＳ ゴシック" pitchFamily="49" charset="-128"/>
              <a:ea typeface="ＭＳ ゴシック" pitchFamily="49" charset="-128"/>
              <a:cs typeface="+mn-cs"/>
            </a:rPr>
            <a:t>たもの</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標準財政規模に対する財政調整基金の残高が県内他市平均より低いため、財政調整基金からの取崩し抑制を図りつつ、基金への</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積立を実施予定</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増減なし</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第三セクター等改革推進債を発行し、土地開発公社を解散したことにより、公社から受け継いだ産業団地等の販売促進を図り、</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売却収入や貸地料については、減債基金に積立て、これを財源として</a:t>
          </a:r>
          <a:r>
            <a:rPr kumimoji="1" lang="ja-JP" altLang="ja-JP" sz="1300">
              <a:solidFill>
                <a:schemeClr val="dk1"/>
              </a:solidFill>
              <a:latin typeface="ＭＳ ゴシック" pitchFamily="49" charset="-128"/>
              <a:ea typeface="ＭＳ ゴシック" pitchFamily="49" charset="-128"/>
              <a:cs typeface="+mn-cs"/>
            </a:rPr>
            <a:t>第三セクター等改革推進債</a:t>
          </a:r>
          <a:r>
            <a:rPr kumimoji="1" lang="ja-JP" altLang="en-US" sz="1300">
              <a:solidFill>
                <a:schemeClr val="dk1"/>
              </a:solidFill>
              <a:latin typeface="ＭＳ ゴシック" pitchFamily="49" charset="-128"/>
              <a:ea typeface="ＭＳ ゴシック" pitchFamily="49" charset="-128"/>
              <a:cs typeface="+mn-cs"/>
            </a:rPr>
            <a:t>の繰上償還を実施予定</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60</a:t>
          </a:r>
          <a:r>
            <a:rPr kumimoji="1" lang="ja-JP" altLang="en-US" sz="1100" baseline="0">
              <a:latin typeface="ＭＳ Ｐゴシック" panose="020B0600070205080204" pitchFamily="50" charset="-128"/>
              <a:ea typeface="ＭＳ Ｐゴシック" panose="020B0600070205080204" pitchFamily="50" charset="-128"/>
            </a:rPr>
            <a:t>％弱で横ばい状況にある。県平均よりはやや低め（▲</a:t>
          </a:r>
          <a:r>
            <a:rPr kumimoji="1" lang="en-US" altLang="ja-JP" sz="1100" baseline="0">
              <a:latin typeface="ＭＳ Ｐゴシック" panose="020B0600070205080204" pitchFamily="50" charset="-128"/>
              <a:ea typeface="ＭＳ Ｐゴシック" panose="020B0600070205080204" pitchFamily="50" charset="-128"/>
            </a:rPr>
            <a:t>3.1</a:t>
          </a:r>
          <a:r>
            <a:rPr kumimoji="1" lang="ja-JP" altLang="en-US" sz="1100" baseline="0">
              <a:latin typeface="ＭＳ Ｐゴシック" panose="020B0600070205080204" pitchFamily="50" charset="-128"/>
              <a:ea typeface="ＭＳ Ｐゴシック" panose="020B0600070205080204" pitchFamily="50" charset="-128"/>
            </a:rPr>
            <a:t>ポイント）となっている。増加傾向が続き、率が高くなり過ぎれば、ある時点で一気に更新等費用が必要となると想定される。このため、個別施設計画等を順次策定し、総量抑制と計画的な更新・整備を図っ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67"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0" name="フローチャート: 判断 69"/>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91313</xdr:rowOff>
    </xdr:from>
    <xdr:to>
      <xdr:col>23</xdr:col>
      <xdr:colOff>136525</xdr:colOff>
      <xdr:row>30</xdr:row>
      <xdr:rowOff>21463</xdr:rowOff>
    </xdr:to>
    <xdr:sp macro="" textlink="">
      <xdr:nvSpPr>
        <xdr:cNvPr id="76" name="楕円 75"/>
        <xdr:cNvSpPr/>
      </xdr:nvSpPr>
      <xdr:spPr>
        <a:xfrm>
          <a:off x="47117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114190</xdr:rowOff>
    </xdr:from>
    <xdr:ext cx="405111" cy="259045"/>
    <xdr:sp macro="" textlink="">
      <xdr:nvSpPr>
        <xdr:cNvPr id="77" name="有形固定資産減価償却率該当値テキスト"/>
        <xdr:cNvSpPr txBox="1"/>
      </xdr:nvSpPr>
      <xdr:spPr>
        <a:xfrm>
          <a:off x="4813300" y="568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95631</xdr:rowOff>
    </xdr:from>
    <xdr:to>
      <xdr:col>19</xdr:col>
      <xdr:colOff>187325</xdr:colOff>
      <xdr:row>30</xdr:row>
      <xdr:rowOff>25781</xdr:rowOff>
    </xdr:to>
    <xdr:sp macro="" textlink="">
      <xdr:nvSpPr>
        <xdr:cNvPr id="78" name="楕円 77"/>
        <xdr:cNvSpPr/>
      </xdr:nvSpPr>
      <xdr:spPr>
        <a:xfrm>
          <a:off x="4000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142113</xdr:rowOff>
    </xdr:from>
    <xdr:to>
      <xdr:col>23</xdr:col>
      <xdr:colOff>85725</xdr:colOff>
      <xdr:row>29</xdr:row>
      <xdr:rowOff>146431</xdr:rowOff>
    </xdr:to>
    <xdr:cxnSp macro="">
      <xdr:nvCxnSpPr>
        <xdr:cNvPr id="79" name="直線コネクタ 78"/>
        <xdr:cNvCxnSpPr/>
      </xdr:nvCxnSpPr>
      <xdr:spPr>
        <a:xfrm flipV="1">
          <a:off x="4051300" y="5885688"/>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0" name="楕円 79"/>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146431</xdr:rowOff>
    </xdr:from>
    <xdr:to>
      <xdr:col>19</xdr:col>
      <xdr:colOff>136525</xdr:colOff>
      <xdr:row>30</xdr:row>
      <xdr:rowOff>52705</xdr:rowOff>
    </xdr:to>
    <xdr:cxnSp macro="">
      <xdr:nvCxnSpPr>
        <xdr:cNvPr id="81" name="直線コネクタ 80"/>
        <xdr:cNvCxnSpPr/>
      </xdr:nvCxnSpPr>
      <xdr:spPr>
        <a:xfrm flipV="1">
          <a:off x="3289300" y="5890006"/>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2"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91584</xdr:rowOff>
    </xdr:from>
    <xdr:ext cx="405111" cy="259045"/>
    <xdr:sp macro="" textlink="">
      <xdr:nvSpPr>
        <xdr:cNvPr id="83" name="n_2aveValue有形固定資産減価償却率"/>
        <xdr:cNvSpPr txBox="1"/>
      </xdr:nvSpPr>
      <xdr:spPr>
        <a:xfrm>
          <a:off x="3086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16908</xdr:rowOff>
    </xdr:from>
    <xdr:ext cx="405111" cy="259045"/>
    <xdr:sp macro="" textlink="">
      <xdr:nvSpPr>
        <xdr:cNvPr id="84" name="n_1mainValue有形固定資産減価償却率"/>
        <xdr:cNvSpPr txBox="1"/>
      </xdr:nvSpPr>
      <xdr:spPr>
        <a:xfrm>
          <a:off x="38360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5" name="n_2main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全国平均と同等ではあるが、類似団体平均を約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年上回っている。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今後数年は、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本庁舎建替えに伴う建設地方債の発行等により、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地方債残高は高水準で推移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し、年数が増加していく見込みである。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世代間の負担の公平性の点から、年数が小さいほど良いというわけではないが、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年間を一区切りに、全国平均年数を目途にコントロールを図る。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0" name="テキスト ボックス 10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6" name="直線コネクタ 115"/>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9"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0" name="直線コネクタ 119"/>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21" name="債務償還可能年数平均値テキスト"/>
        <xdr:cNvSpPr txBox="1"/>
      </xdr:nvSpPr>
      <xdr:spPr>
        <a:xfrm>
          <a:off x="14846300" y="5867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2" name="フローチャート: 判断 121"/>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162832</xdr:rowOff>
    </xdr:from>
    <xdr:to>
      <xdr:col>76</xdr:col>
      <xdr:colOff>73025</xdr:colOff>
      <xdr:row>29</xdr:row>
      <xdr:rowOff>92982</xdr:rowOff>
    </xdr:to>
    <xdr:sp macro="" textlink="">
      <xdr:nvSpPr>
        <xdr:cNvPr id="128" name="楕円 127"/>
        <xdr:cNvSpPr/>
      </xdr:nvSpPr>
      <xdr:spPr>
        <a:xfrm>
          <a:off x="14744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14259</xdr:rowOff>
    </xdr:from>
    <xdr:ext cx="340478" cy="259045"/>
    <xdr:sp macro="" textlink="">
      <xdr:nvSpPr>
        <xdr:cNvPr id="129" name="債務償還可能年数該当値テキスト"/>
        <xdr:cNvSpPr txBox="1"/>
      </xdr:nvSpPr>
      <xdr:spPr>
        <a:xfrm>
          <a:off x="14846300" y="5586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0" name="楕円 69"/>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1" name="【道路】&#10;有形固定資産減価償却率該当値テキスト"/>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2" name="楕円 71"/>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135255</xdr:rowOff>
    </xdr:to>
    <xdr:cxnSp macro="">
      <xdr:nvCxnSpPr>
        <xdr:cNvPr id="73" name="直線コネクタ 72"/>
        <xdr:cNvCxnSpPr/>
      </xdr:nvCxnSpPr>
      <xdr:spPr>
        <a:xfrm>
          <a:off x="3797300" y="64579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107315</xdr:rowOff>
    </xdr:from>
    <xdr:to>
      <xdr:col>15</xdr:col>
      <xdr:colOff>101600</xdr:colOff>
      <xdr:row>37</xdr:row>
      <xdr:rowOff>37465</xdr:rowOff>
    </xdr:to>
    <xdr:sp macro="" textlink="">
      <xdr:nvSpPr>
        <xdr:cNvPr id="74" name="楕円 73"/>
        <xdr:cNvSpPr/>
      </xdr:nvSpPr>
      <xdr:spPr>
        <a:xfrm>
          <a:off x="2857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158115</xdr:rowOff>
    </xdr:from>
    <xdr:to>
      <xdr:col>19</xdr:col>
      <xdr:colOff>177800</xdr:colOff>
      <xdr:row>37</xdr:row>
      <xdr:rowOff>114300</xdr:rowOff>
    </xdr:to>
    <xdr:cxnSp macro="">
      <xdr:nvCxnSpPr>
        <xdr:cNvPr id="75" name="直線コネクタ 74"/>
        <xdr:cNvCxnSpPr/>
      </xdr:nvCxnSpPr>
      <xdr:spPr>
        <a:xfrm>
          <a:off x="2908300" y="633031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80027</xdr:rowOff>
    </xdr:from>
    <xdr:ext cx="405111" cy="259045"/>
    <xdr:sp macro="" textlink="">
      <xdr:nvSpPr>
        <xdr:cNvPr id="76" name="n_1ave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41927</xdr:rowOff>
    </xdr:from>
    <xdr:ext cx="405111" cy="259045"/>
    <xdr:sp macro="" textlink="">
      <xdr:nvSpPr>
        <xdr:cNvPr id="77" name="n_2aveValue【道路】&#10;有形固定資産減価償却率"/>
        <xdr:cNvSpPr txBox="1"/>
      </xdr:nvSpPr>
      <xdr:spPr>
        <a:xfrm>
          <a:off x="2705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78" name="n_1main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53992</xdr:rowOff>
    </xdr:from>
    <xdr:ext cx="405111" cy="259045"/>
    <xdr:sp macro="" textlink="">
      <xdr:nvSpPr>
        <xdr:cNvPr id="79" name="n_2mainValue【道路】&#10;有形固定資産減価償却率"/>
        <xdr:cNvSpPr txBox="1"/>
      </xdr:nvSpPr>
      <xdr:spPr>
        <a:xfrm>
          <a:off x="2705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101" name="直線コネクタ 100"/>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102"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3" name="直線コネクタ 102"/>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4"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5" name="直線コネクタ 104"/>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37111</xdr:rowOff>
    </xdr:from>
    <xdr:ext cx="469744" cy="259045"/>
    <xdr:sp macro="" textlink="">
      <xdr:nvSpPr>
        <xdr:cNvPr id="106" name="【道路】&#10;一人当たり延長平均値テキスト"/>
        <xdr:cNvSpPr txBox="1"/>
      </xdr:nvSpPr>
      <xdr:spPr>
        <a:xfrm>
          <a:off x="10515600" y="6895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7" name="フローチャート: 判断 106"/>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8" name="フローチャート: 判断 107"/>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9" name="フローチャート: 判断 108"/>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58227</xdr:rowOff>
    </xdr:from>
    <xdr:to>
      <xdr:col>55</xdr:col>
      <xdr:colOff>50800</xdr:colOff>
      <xdr:row>40</xdr:row>
      <xdr:rowOff>159827</xdr:rowOff>
    </xdr:to>
    <xdr:sp macro="" textlink="">
      <xdr:nvSpPr>
        <xdr:cNvPr id="115" name="楕円 114"/>
        <xdr:cNvSpPr/>
      </xdr:nvSpPr>
      <xdr:spPr>
        <a:xfrm>
          <a:off x="10426700" y="691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81104</xdr:rowOff>
    </xdr:from>
    <xdr:ext cx="469744" cy="259045"/>
    <xdr:sp macro="" textlink="">
      <xdr:nvSpPr>
        <xdr:cNvPr id="116" name="【道路】&#10;一人当たり延長該当値テキスト"/>
        <xdr:cNvSpPr txBox="1"/>
      </xdr:nvSpPr>
      <xdr:spPr>
        <a:xfrm>
          <a:off x="10515600" y="676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60056</xdr:rowOff>
    </xdr:from>
    <xdr:to>
      <xdr:col>50</xdr:col>
      <xdr:colOff>165100</xdr:colOff>
      <xdr:row>40</xdr:row>
      <xdr:rowOff>161656</xdr:rowOff>
    </xdr:to>
    <xdr:sp macro="" textlink="">
      <xdr:nvSpPr>
        <xdr:cNvPr id="117" name="楕円 116"/>
        <xdr:cNvSpPr/>
      </xdr:nvSpPr>
      <xdr:spPr>
        <a:xfrm>
          <a:off x="9588500" y="69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109027</xdr:rowOff>
    </xdr:from>
    <xdr:to>
      <xdr:col>55</xdr:col>
      <xdr:colOff>0</xdr:colOff>
      <xdr:row>40</xdr:row>
      <xdr:rowOff>110856</xdr:rowOff>
    </xdr:to>
    <xdr:cxnSp macro="">
      <xdr:nvCxnSpPr>
        <xdr:cNvPr id="118" name="直線コネクタ 117"/>
        <xdr:cNvCxnSpPr/>
      </xdr:nvCxnSpPr>
      <xdr:spPr>
        <a:xfrm flipV="1">
          <a:off x="9639300" y="696702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62388</xdr:rowOff>
    </xdr:from>
    <xdr:to>
      <xdr:col>46</xdr:col>
      <xdr:colOff>38100</xdr:colOff>
      <xdr:row>40</xdr:row>
      <xdr:rowOff>163988</xdr:rowOff>
    </xdr:to>
    <xdr:sp macro="" textlink="">
      <xdr:nvSpPr>
        <xdr:cNvPr id="119" name="楕円 118"/>
        <xdr:cNvSpPr/>
      </xdr:nvSpPr>
      <xdr:spPr>
        <a:xfrm>
          <a:off x="8699500" y="69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110856</xdr:rowOff>
    </xdr:from>
    <xdr:to>
      <xdr:col>50</xdr:col>
      <xdr:colOff>114300</xdr:colOff>
      <xdr:row>40</xdr:row>
      <xdr:rowOff>113188</xdr:rowOff>
    </xdr:to>
    <xdr:cxnSp macro="">
      <xdr:nvCxnSpPr>
        <xdr:cNvPr id="120" name="直線コネクタ 119"/>
        <xdr:cNvCxnSpPr/>
      </xdr:nvCxnSpPr>
      <xdr:spPr>
        <a:xfrm flipV="1">
          <a:off x="8750300" y="696885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21"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7302</xdr:rowOff>
    </xdr:from>
    <xdr:ext cx="469744" cy="259045"/>
    <xdr:sp macro="" textlink="">
      <xdr:nvSpPr>
        <xdr:cNvPr id="122" name="n_2aveValue【道路】&#10;一人当たり延長"/>
        <xdr:cNvSpPr txBox="1"/>
      </xdr:nvSpPr>
      <xdr:spPr>
        <a:xfrm>
          <a:off x="8515427" y="70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152783</xdr:rowOff>
    </xdr:from>
    <xdr:ext cx="469744" cy="259045"/>
    <xdr:sp macro="" textlink="">
      <xdr:nvSpPr>
        <xdr:cNvPr id="123" name="n_1mainValue【道路】&#10;一人当たり延長"/>
        <xdr:cNvSpPr txBox="1"/>
      </xdr:nvSpPr>
      <xdr:spPr>
        <a:xfrm>
          <a:off x="9391727" y="70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9065</xdr:rowOff>
    </xdr:from>
    <xdr:ext cx="469744" cy="259045"/>
    <xdr:sp macro="" textlink="">
      <xdr:nvSpPr>
        <xdr:cNvPr id="124" name="n_2mainValue【道路】&#10;一人当たり延長"/>
        <xdr:cNvSpPr txBox="1"/>
      </xdr:nvSpPr>
      <xdr:spPr>
        <a:xfrm>
          <a:off x="8515427" y="66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8" name="直線コネクタ 147"/>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9"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50" name="直線コネクタ 149"/>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51"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52" name="直線コネクタ 151"/>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29227</xdr:rowOff>
    </xdr:from>
    <xdr:ext cx="405111" cy="259045"/>
    <xdr:sp macro="" textlink="">
      <xdr:nvSpPr>
        <xdr:cNvPr id="153" name="【橋りょう・トンネル】&#10;有形固定資産減価償却率平均値テキスト"/>
        <xdr:cNvSpPr txBox="1"/>
      </xdr:nvSpPr>
      <xdr:spPr>
        <a:xfrm>
          <a:off x="46736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54" name="フローチャート: 判断 153"/>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55" name="フローチャート: 判断 154"/>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6" name="フローチャート: 判断 155"/>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48260</xdr:rowOff>
    </xdr:from>
    <xdr:to>
      <xdr:col>24</xdr:col>
      <xdr:colOff>114300</xdr:colOff>
      <xdr:row>58</xdr:row>
      <xdr:rowOff>149860</xdr:rowOff>
    </xdr:to>
    <xdr:sp macro="" textlink="">
      <xdr:nvSpPr>
        <xdr:cNvPr id="162" name="楕円 161"/>
        <xdr:cNvSpPr/>
      </xdr:nvSpPr>
      <xdr:spPr>
        <a:xfrm>
          <a:off x="4584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26687</xdr:rowOff>
    </xdr:from>
    <xdr:ext cx="405111" cy="259045"/>
    <xdr:sp macro="" textlink="">
      <xdr:nvSpPr>
        <xdr:cNvPr id="163" name="【橋りょう・トンネル】&#10;有形固定資産減価償却率該当値テキスト"/>
        <xdr:cNvSpPr txBox="1"/>
      </xdr:nvSpPr>
      <xdr:spPr>
        <a:xfrm>
          <a:off x="4673600"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64" name="楕円 163"/>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139065</xdr:rowOff>
    </xdr:from>
    <xdr:to>
      <xdr:col>24</xdr:col>
      <xdr:colOff>63500</xdr:colOff>
      <xdr:row>58</xdr:row>
      <xdr:rowOff>99060</xdr:rowOff>
    </xdr:to>
    <xdr:cxnSp macro="">
      <xdr:nvCxnSpPr>
        <xdr:cNvPr id="165" name="直線コネクタ 164"/>
        <xdr:cNvCxnSpPr/>
      </xdr:nvCxnSpPr>
      <xdr:spPr>
        <a:xfrm>
          <a:off x="3797300" y="991171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164465</xdr:rowOff>
    </xdr:from>
    <xdr:to>
      <xdr:col>15</xdr:col>
      <xdr:colOff>101600</xdr:colOff>
      <xdr:row>58</xdr:row>
      <xdr:rowOff>94615</xdr:rowOff>
    </xdr:to>
    <xdr:sp macro="" textlink="">
      <xdr:nvSpPr>
        <xdr:cNvPr id="166" name="楕円 165"/>
        <xdr:cNvSpPr/>
      </xdr:nvSpPr>
      <xdr:spPr>
        <a:xfrm>
          <a:off x="2857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58</xdr:row>
      <xdr:rowOff>43815</xdr:rowOff>
    </xdr:to>
    <xdr:cxnSp macro="">
      <xdr:nvCxnSpPr>
        <xdr:cNvPr id="167" name="直線コネクタ 166"/>
        <xdr:cNvCxnSpPr/>
      </xdr:nvCxnSpPr>
      <xdr:spPr>
        <a:xfrm flipV="1">
          <a:off x="2908300" y="99117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8"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112412</xdr:rowOff>
    </xdr:from>
    <xdr:ext cx="405111" cy="259045"/>
    <xdr:sp macro="" textlink="">
      <xdr:nvSpPr>
        <xdr:cNvPr id="169" name="n_2aveValue【橋りょう・トンネル】&#10;有形固定資産減価償却率"/>
        <xdr:cNvSpPr txBox="1"/>
      </xdr:nvSpPr>
      <xdr:spPr>
        <a:xfrm>
          <a:off x="2705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34942</xdr:rowOff>
    </xdr:from>
    <xdr:ext cx="405111" cy="259045"/>
    <xdr:sp macro="" textlink="">
      <xdr:nvSpPr>
        <xdr:cNvPr id="170" name="n_1mainValue【橋りょう・トンネル】&#10;有形固定資産減価償却率"/>
        <xdr:cNvSpPr txBox="1"/>
      </xdr:nvSpPr>
      <xdr:spPr>
        <a:xfrm>
          <a:off x="3582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111142</xdr:rowOff>
    </xdr:from>
    <xdr:ext cx="405111" cy="259045"/>
    <xdr:sp macro="" textlink="">
      <xdr:nvSpPr>
        <xdr:cNvPr id="171" name="n_2mainValue【橋りょう・トンネル】&#10;有形固定資産減価償却率"/>
        <xdr:cNvSpPr txBox="1"/>
      </xdr:nvSpPr>
      <xdr:spPr>
        <a:xfrm>
          <a:off x="2705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5" name="テキスト ボックス 18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95" name="直線コネクタ 194"/>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96"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97" name="直線コネクタ 196"/>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98"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9" name="直線コネクタ 198"/>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200"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201" name="フローチャート: 判断 200"/>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202" name="フローチャート: 判断 201"/>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203" name="フローチャート: 判断 202"/>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118516</xdr:rowOff>
    </xdr:from>
    <xdr:to>
      <xdr:col>55</xdr:col>
      <xdr:colOff>50800</xdr:colOff>
      <xdr:row>59</xdr:row>
      <xdr:rowOff>48666</xdr:rowOff>
    </xdr:to>
    <xdr:sp macro="" textlink="">
      <xdr:nvSpPr>
        <xdr:cNvPr id="209" name="楕円 208"/>
        <xdr:cNvSpPr/>
      </xdr:nvSpPr>
      <xdr:spPr>
        <a:xfrm>
          <a:off x="10426700" y="100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141393</xdr:rowOff>
    </xdr:from>
    <xdr:ext cx="599010" cy="259045"/>
    <xdr:sp macro="" textlink="">
      <xdr:nvSpPr>
        <xdr:cNvPr id="210" name="【橋りょう・トンネル】&#10;一人当たり有形固定資産（償却資産）額該当値テキスト"/>
        <xdr:cNvSpPr txBox="1"/>
      </xdr:nvSpPr>
      <xdr:spPr>
        <a:xfrm>
          <a:off x="10515600" y="991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99756</xdr:rowOff>
    </xdr:from>
    <xdr:to>
      <xdr:col>50</xdr:col>
      <xdr:colOff>165100</xdr:colOff>
      <xdr:row>60</xdr:row>
      <xdr:rowOff>29906</xdr:rowOff>
    </xdr:to>
    <xdr:sp macro="" textlink="">
      <xdr:nvSpPr>
        <xdr:cNvPr id="211" name="楕円 210"/>
        <xdr:cNvSpPr/>
      </xdr:nvSpPr>
      <xdr:spPr>
        <a:xfrm>
          <a:off x="9588500" y="102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169316</xdr:rowOff>
    </xdr:from>
    <xdr:to>
      <xdr:col>55</xdr:col>
      <xdr:colOff>0</xdr:colOff>
      <xdr:row>59</xdr:row>
      <xdr:rowOff>150556</xdr:rowOff>
    </xdr:to>
    <xdr:cxnSp macro="">
      <xdr:nvCxnSpPr>
        <xdr:cNvPr id="212" name="直線コネクタ 211"/>
        <xdr:cNvCxnSpPr/>
      </xdr:nvCxnSpPr>
      <xdr:spPr>
        <a:xfrm flipV="1">
          <a:off x="9639300" y="10113416"/>
          <a:ext cx="838200" cy="15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106172</xdr:rowOff>
    </xdr:from>
    <xdr:to>
      <xdr:col>46</xdr:col>
      <xdr:colOff>38100</xdr:colOff>
      <xdr:row>60</xdr:row>
      <xdr:rowOff>36322</xdr:rowOff>
    </xdr:to>
    <xdr:sp macro="" textlink="">
      <xdr:nvSpPr>
        <xdr:cNvPr id="213" name="楕円 212"/>
        <xdr:cNvSpPr/>
      </xdr:nvSpPr>
      <xdr:spPr>
        <a:xfrm>
          <a:off x="8699500" y="102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150556</xdr:rowOff>
    </xdr:from>
    <xdr:to>
      <xdr:col>50</xdr:col>
      <xdr:colOff>114300</xdr:colOff>
      <xdr:row>59</xdr:row>
      <xdr:rowOff>156972</xdr:rowOff>
    </xdr:to>
    <xdr:cxnSp macro="">
      <xdr:nvCxnSpPr>
        <xdr:cNvPr id="214" name="直線コネクタ 213"/>
        <xdr:cNvCxnSpPr/>
      </xdr:nvCxnSpPr>
      <xdr:spPr>
        <a:xfrm flipV="1">
          <a:off x="8750300" y="10266106"/>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65031</xdr:rowOff>
    </xdr:from>
    <xdr:ext cx="534377" cy="259045"/>
    <xdr:sp macro="" textlink="">
      <xdr:nvSpPr>
        <xdr:cNvPr id="215" name="n_1aveValue【橋りょう・トンネル】&#10;一人当たり有形固定資産（償却資産）額"/>
        <xdr:cNvSpPr txBox="1"/>
      </xdr:nvSpPr>
      <xdr:spPr>
        <a:xfrm>
          <a:off x="9359411" y="103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46369</xdr:rowOff>
    </xdr:from>
    <xdr:ext cx="534377" cy="259045"/>
    <xdr:sp macro="" textlink="">
      <xdr:nvSpPr>
        <xdr:cNvPr id="216" name="n_2aveValue【橋りょう・トンネル】&#10;一人当たり有形固定資産（償却資産）額"/>
        <xdr:cNvSpPr txBox="1"/>
      </xdr:nvSpPr>
      <xdr:spPr>
        <a:xfrm>
          <a:off x="8483111" y="105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46433</xdr:rowOff>
    </xdr:from>
    <xdr:ext cx="599010" cy="259045"/>
    <xdr:sp macro="" textlink="">
      <xdr:nvSpPr>
        <xdr:cNvPr id="217" name="n_1mainValue【橋りょう・トンネル】&#10;一人当たり有形固定資産（償却資産）額"/>
        <xdr:cNvSpPr txBox="1"/>
      </xdr:nvSpPr>
      <xdr:spPr>
        <a:xfrm>
          <a:off x="9327095" y="999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52849</xdr:rowOff>
    </xdr:from>
    <xdr:ext cx="599010" cy="259045"/>
    <xdr:sp macro="" textlink="">
      <xdr:nvSpPr>
        <xdr:cNvPr id="218" name="n_2mainValue【橋りょう・トンネル】&#10;一人当たり有形固定資産（償却資産）額"/>
        <xdr:cNvSpPr txBox="1"/>
      </xdr:nvSpPr>
      <xdr:spPr>
        <a:xfrm>
          <a:off x="8450795" y="999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41" name="直線コネクタ 240"/>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42"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43" name="直線コネクタ 242"/>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129049</xdr:rowOff>
    </xdr:from>
    <xdr:ext cx="405111" cy="259045"/>
    <xdr:sp macro="" textlink="">
      <xdr:nvSpPr>
        <xdr:cNvPr id="246" name="【公営住宅】&#10;有形固定資産減価償却率平均値テキスト"/>
        <xdr:cNvSpPr txBox="1"/>
      </xdr:nvSpPr>
      <xdr:spPr>
        <a:xfrm>
          <a:off x="4673600" y="14187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47" name="フローチャート: 判断 246"/>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48" name="フローチャート: 判断 247"/>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49" name="フローチャート: 判断 248"/>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131318</xdr:rowOff>
    </xdr:from>
    <xdr:to>
      <xdr:col>24</xdr:col>
      <xdr:colOff>114300</xdr:colOff>
      <xdr:row>84</xdr:row>
      <xdr:rowOff>61468</xdr:rowOff>
    </xdr:to>
    <xdr:sp macro="" textlink="">
      <xdr:nvSpPr>
        <xdr:cNvPr id="255" name="楕円 254"/>
        <xdr:cNvSpPr/>
      </xdr:nvSpPr>
      <xdr:spPr>
        <a:xfrm>
          <a:off x="4584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109745</xdr:rowOff>
    </xdr:from>
    <xdr:ext cx="405111" cy="259045"/>
    <xdr:sp macro="" textlink="">
      <xdr:nvSpPr>
        <xdr:cNvPr id="256" name="【公営住宅】&#10;有形固定資産減価償却率該当値テキスト"/>
        <xdr:cNvSpPr txBox="1"/>
      </xdr:nvSpPr>
      <xdr:spPr>
        <a:xfrm>
          <a:off x="4673600" y="1434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xdr:rowOff>
    </xdr:from>
    <xdr:to>
      <xdr:col>20</xdr:col>
      <xdr:colOff>38100</xdr:colOff>
      <xdr:row>84</xdr:row>
      <xdr:rowOff>104902</xdr:rowOff>
    </xdr:to>
    <xdr:sp macro="" textlink="">
      <xdr:nvSpPr>
        <xdr:cNvPr id="257" name="楕円 256"/>
        <xdr:cNvSpPr/>
      </xdr:nvSpPr>
      <xdr:spPr>
        <a:xfrm>
          <a:off x="3746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xdr:rowOff>
    </xdr:from>
    <xdr:to>
      <xdr:col>24</xdr:col>
      <xdr:colOff>63500</xdr:colOff>
      <xdr:row>84</xdr:row>
      <xdr:rowOff>54102</xdr:rowOff>
    </xdr:to>
    <xdr:cxnSp macro="">
      <xdr:nvCxnSpPr>
        <xdr:cNvPr id="258" name="直線コネクタ 257"/>
        <xdr:cNvCxnSpPr/>
      </xdr:nvCxnSpPr>
      <xdr:spPr>
        <a:xfrm flipV="1">
          <a:off x="3797300" y="144124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115315</xdr:rowOff>
    </xdr:from>
    <xdr:to>
      <xdr:col>15</xdr:col>
      <xdr:colOff>101600</xdr:colOff>
      <xdr:row>85</xdr:row>
      <xdr:rowOff>45465</xdr:rowOff>
    </xdr:to>
    <xdr:sp macro="" textlink="">
      <xdr:nvSpPr>
        <xdr:cNvPr id="259" name="楕円 258"/>
        <xdr:cNvSpPr/>
      </xdr:nvSpPr>
      <xdr:spPr>
        <a:xfrm>
          <a:off x="2857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54102</xdr:rowOff>
    </xdr:from>
    <xdr:to>
      <xdr:col>19</xdr:col>
      <xdr:colOff>177800</xdr:colOff>
      <xdr:row>84</xdr:row>
      <xdr:rowOff>166115</xdr:rowOff>
    </xdr:to>
    <xdr:cxnSp macro="">
      <xdr:nvCxnSpPr>
        <xdr:cNvPr id="260" name="直線コネクタ 259"/>
        <xdr:cNvCxnSpPr/>
      </xdr:nvCxnSpPr>
      <xdr:spPr>
        <a:xfrm flipV="1">
          <a:off x="2908300" y="14455902"/>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160290</xdr:rowOff>
    </xdr:from>
    <xdr:ext cx="405111" cy="259045"/>
    <xdr:sp macro="" textlink="">
      <xdr:nvSpPr>
        <xdr:cNvPr id="261" name="n_1aveValue【公営住宅】&#10;有形固定資産減価償却率"/>
        <xdr:cNvSpPr txBox="1"/>
      </xdr:nvSpPr>
      <xdr:spPr>
        <a:xfrm>
          <a:off x="3582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29990</xdr:rowOff>
    </xdr:from>
    <xdr:ext cx="405111" cy="259045"/>
    <xdr:sp macro="" textlink="">
      <xdr:nvSpPr>
        <xdr:cNvPr id="262" name="n_2aveValue【公営住宅】&#10;有形固定資産減価償却率"/>
        <xdr:cNvSpPr txBox="1"/>
      </xdr:nvSpPr>
      <xdr:spPr>
        <a:xfrm>
          <a:off x="2705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96029</xdr:rowOff>
    </xdr:from>
    <xdr:ext cx="405111" cy="259045"/>
    <xdr:sp macro="" textlink="">
      <xdr:nvSpPr>
        <xdr:cNvPr id="263" name="n_1mainValue【公営住宅】&#10;有形固定資産減価償却率"/>
        <xdr:cNvSpPr txBox="1"/>
      </xdr:nvSpPr>
      <xdr:spPr>
        <a:xfrm>
          <a:off x="3582044" y="144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36592</xdr:rowOff>
    </xdr:from>
    <xdr:ext cx="405111" cy="259045"/>
    <xdr:sp macro="" textlink="">
      <xdr:nvSpPr>
        <xdr:cNvPr id="264" name="n_2mainValue【公営住宅】&#10;有形固定資産減価償却率"/>
        <xdr:cNvSpPr txBox="1"/>
      </xdr:nvSpPr>
      <xdr:spPr>
        <a:xfrm>
          <a:off x="2705744" y="1460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86" name="直線コネクタ 285"/>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7"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8" name="直線コネクタ 28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89"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90" name="直線コネクタ 289"/>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129404</xdr:rowOff>
    </xdr:from>
    <xdr:ext cx="469744" cy="259045"/>
    <xdr:sp macro="" textlink="">
      <xdr:nvSpPr>
        <xdr:cNvPr id="291" name="【公営住宅】&#10;一人当たり面積平均値テキスト"/>
        <xdr:cNvSpPr txBox="1"/>
      </xdr:nvSpPr>
      <xdr:spPr>
        <a:xfrm>
          <a:off x="10515600" y="14531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92" name="フローチャート: 判断 291"/>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93" name="フローチャート: 判断 292"/>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94" name="フローチャート: 判断 293"/>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18847</xdr:rowOff>
    </xdr:from>
    <xdr:to>
      <xdr:col>55</xdr:col>
      <xdr:colOff>50800</xdr:colOff>
      <xdr:row>82</xdr:row>
      <xdr:rowOff>120447</xdr:rowOff>
    </xdr:to>
    <xdr:sp macro="" textlink="">
      <xdr:nvSpPr>
        <xdr:cNvPr id="300" name="楕円 299"/>
        <xdr:cNvSpPr/>
      </xdr:nvSpPr>
      <xdr:spPr>
        <a:xfrm>
          <a:off x="10426700" y="1407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41724</xdr:rowOff>
    </xdr:from>
    <xdr:ext cx="469744" cy="259045"/>
    <xdr:sp macro="" textlink="">
      <xdr:nvSpPr>
        <xdr:cNvPr id="301" name="【公営住宅】&#10;一人当たり面積該当値テキスト"/>
        <xdr:cNvSpPr txBox="1"/>
      </xdr:nvSpPr>
      <xdr:spPr>
        <a:xfrm>
          <a:off x="10515600" y="1392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42621</xdr:rowOff>
    </xdr:from>
    <xdr:to>
      <xdr:col>50</xdr:col>
      <xdr:colOff>165100</xdr:colOff>
      <xdr:row>82</xdr:row>
      <xdr:rowOff>144221</xdr:rowOff>
    </xdr:to>
    <xdr:sp macro="" textlink="">
      <xdr:nvSpPr>
        <xdr:cNvPr id="302" name="楕円 301"/>
        <xdr:cNvSpPr/>
      </xdr:nvSpPr>
      <xdr:spPr>
        <a:xfrm>
          <a:off x="9588500" y="141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69647</xdr:rowOff>
    </xdr:from>
    <xdr:to>
      <xdr:col>55</xdr:col>
      <xdr:colOff>0</xdr:colOff>
      <xdr:row>82</xdr:row>
      <xdr:rowOff>93421</xdr:rowOff>
    </xdr:to>
    <xdr:cxnSp macro="">
      <xdr:nvCxnSpPr>
        <xdr:cNvPr id="303" name="直線コネクタ 302"/>
        <xdr:cNvCxnSpPr/>
      </xdr:nvCxnSpPr>
      <xdr:spPr>
        <a:xfrm flipV="1">
          <a:off x="9639300" y="14128547"/>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43078</xdr:rowOff>
    </xdr:from>
    <xdr:to>
      <xdr:col>46</xdr:col>
      <xdr:colOff>38100</xdr:colOff>
      <xdr:row>82</xdr:row>
      <xdr:rowOff>144678</xdr:rowOff>
    </xdr:to>
    <xdr:sp macro="" textlink="">
      <xdr:nvSpPr>
        <xdr:cNvPr id="304" name="楕円 303"/>
        <xdr:cNvSpPr/>
      </xdr:nvSpPr>
      <xdr:spPr>
        <a:xfrm>
          <a:off x="8699500" y="1410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93421</xdr:rowOff>
    </xdr:from>
    <xdr:to>
      <xdr:col>50</xdr:col>
      <xdr:colOff>114300</xdr:colOff>
      <xdr:row>82</xdr:row>
      <xdr:rowOff>93878</xdr:rowOff>
    </xdr:to>
    <xdr:cxnSp macro="">
      <xdr:nvCxnSpPr>
        <xdr:cNvPr id="305" name="直線コネクタ 304"/>
        <xdr:cNvCxnSpPr/>
      </xdr:nvCxnSpPr>
      <xdr:spPr>
        <a:xfrm flipV="1">
          <a:off x="8750300" y="1415232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34765</xdr:rowOff>
    </xdr:from>
    <xdr:ext cx="469744" cy="259045"/>
    <xdr:sp macro="" textlink="">
      <xdr:nvSpPr>
        <xdr:cNvPr id="306" name="n_1aveValue【公営住宅】&#10;一人当たり面積"/>
        <xdr:cNvSpPr txBox="1"/>
      </xdr:nvSpPr>
      <xdr:spPr>
        <a:xfrm>
          <a:off x="93917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138549</xdr:rowOff>
    </xdr:from>
    <xdr:ext cx="469744" cy="259045"/>
    <xdr:sp macro="" textlink="">
      <xdr:nvSpPr>
        <xdr:cNvPr id="307" name="n_2aveValue【公営住宅】&#10;一人当たり面積"/>
        <xdr:cNvSpPr txBox="1"/>
      </xdr:nvSpPr>
      <xdr:spPr>
        <a:xfrm>
          <a:off x="8515427" y="145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160748</xdr:rowOff>
    </xdr:from>
    <xdr:ext cx="469744" cy="259045"/>
    <xdr:sp macro="" textlink="">
      <xdr:nvSpPr>
        <xdr:cNvPr id="308" name="n_1mainValue【公営住宅】&#10;一人当たり面積"/>
        <xdr:cNvSpPr txBox="1"/>
      </xdr:nvSpPr>
      <xdr:spPr>
        <a:xfrm>
          <a:off x="9391727" y="1387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161205</xdr:rowOff>
    </xdr:from>
    <xdr:ext cx="469744" cy="259045"/>
    <xdr:sp macro="" textlink="">
      <xdr:nvSpPr>
        <xdr:cNvPr id="309" name="n_2mainValue【公営住宅】&#10;一人当たり面積"/>
        <xdr:cNvSpPr txBox="1"/>
      </xdr:nvSpPr>
      <xdr:spPr>
        <a:xfrm>
          <a:off x="8515427" y="1387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0" name="直線コネクタ 31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1" name="テキスト ボックス 32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2" name="直線コネクタ 32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3" name="テキスト ボックス 32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4" name="直線コネクタ 32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5" name="テキスト ボックス 32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6" name="直線コネクタ 32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7" name="テキスト ボックス 32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8" name="直線コネクタ 32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9" name="テキスト ボックス 32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81914</xdr:rowOff>
    </xdr:from>
    <xdr:to>
      <xdr:col>24</xdr:col>
      <xdr:colOff>62865</xdr:colOff>
      <xdr:row>108</xdr:row>
      <xdr:rowOff>15239</xdr:rowOff>
    </xdr:to>
    <xdr:cxnSp macro="">
      <xdr:nvCxnSpPr>
        <xdr:cNvPr id="333" name="直線コネクタ 332"/>
        <xdr:cNvCxnSpPr/>
      </xdr:nvCxnSpPr>
      <xdr:spPr>
        <a:xfrm flipV="1">
          <a:off x="4634865" y="17055464"/>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19066</xdr:rowOff>
    </xdr:from>
    <xdr:ext cx="340478" cy="259045"/>
    <xdr:sp macro="" textlink="">
      <xdr:nvSpPr>
        <xdr:cNvPr id="334" name="【港湾・漁港】&#10;有形固定資産減価償却率最小値テキスト"/>
        <xdr:cNvSpPr txBox="1"/>
      </xdr:nvSpPr>
      <xdr:spPr>
        <a:xfrm>
          <a:off x="4673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15239</xdr:rowOff>
    </xdr:from>
    <xdr:to>
      <xdr:col>24</xdr:col>
      <xdr:colOff>152400</xdr:colOff>
      <xdr:row>108</xdr:row>
      <xdr:rowOff>15239</xdr:rowOff>
    </xdr:to>
    <xdr:cxnSp macro="">
      <xdr:nvCxnSpPr>
        <xdr:cNvPr id="335" name="直線コネクタ 334"/>
        <xdr:cNvCxnSpPr/>
      </xdr:nvCxnSpPr>
      <xdr:spPr>
        <a:xfrm>
          <a:off x="4546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28591</xdr:rowOff>
    </xdr:from>
    <xdr:ext cx="405111" cy="259045"/>
    <xdr:sp macro="" textlink="">
      <xdr:nvSpPr>
        <xdr:cNvPr id="336" name="【港湾・漁港】&#10;有形固定資産減価償却率最大値テキスト"/>
        <xdr:cNvSpPr txBox="1"/>
      </xdr:nvSpPr>
      <xdr:spPr>
        <a:xfrm>
          <a:off x="4673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81914</xdr:rowOff>
    </xdr:from>
    <xdr:to>
      <xdr:col>24</xdr:col>
      <xdr:colOff>152400</xdr:colOff>
      <xdr:row>99</xdr:row>
      <xdr:rowOff>81914</xdr:rowOff>
    </xdr:to>
    <xdr:cxnSp macro="">
      <xdr:nvCxnSpPr>
        <xdr:cNvPr id="337" name="直線コネクタ 336"/>
        <xdr:cNvCxnSpPr/>
      </xdr:nvCxnSpPr>
      <xdr:spPr>
        <a:xfrm>
          <a:off x="4546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160672</xdr:rowOff>
    </xdr:from>
    <xdr:ext cx="405111" cy="259045"/>
    <xdr:sp macro="" textlink="">
      <xdr:nvSpPr>
        <xdr:cNvPr id="338" name="【港湾・漁港】&#10;有形固定資産減価償却率平均値テキスト"/>
        <xdr:cNvSpPr txBox="1"/>
      </xdr:nvSpPr>
      <xdr:spPr>
        <a:xfrm>
          <a:off x="4673600" y="17305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39" name="フローチャート: 判断 338"/>
        <xdr:cNvSpPr/>
      </xdr:nvSpPr>
      <xdr:spPr>
        <a:xfrm>
          <a:off x="45847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2539</xdr:rowOff>
    </xdr:from>
    <xdr:to>
      <xdr:col>20</xdr:col>
      <xdr:colOff>38100</xdr:colOff>
      <xdr:row>102</xdr:row>
      <xdr:rowOff>104139</xdr:rowOff>
    </xdr:to>
    <xdr:sp macro="" textlink="">
      <xdr:nvSpPr>
        <xdr:cNvPr id="340" name="フローチャート: 判断 339"/>
        <xdr:cNvSpPr/>
      </xdr:nvSpPr>
      <xdr:spPr>
        <a:xfrm>
          <a:off x="3746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36830</xdr:rowOff>
    </xdr:from>
    <xdr:to>
      <xdr:col>15</xdr:col>
      <xdr:colOff>101600</xdr:colOff>
      <xdr:row>103</xdr:row>
      <xdr:rowOff>138430</xdr:rowOff>
    </xdr:to>
    <xdr:sp macro="" textlink="">
      <xdr:nvSpPr>
        <xdr:cNvPr id="341" name="フローチャート: 判断 340"/>
        <xdr:cNvSpPr/>
      </xdr:nvSpPr>
      <xdr:spPr>
        <a:xfrm>
          <a:off x="2857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151130</xdr:rowOff>
    </xdr:from>
    <xdr:to>
      <xdr:col>24</xdr:col>
      <xdr:colOff>114300</xdr:colOff>
      <xdr:row>102</xdr:row>
      <xdr:rowOff>81280</xdr:rowOff>
    </xdr:to>
    <xdr:sp macro="" textlink="">
      <xdr:nvSpPr>
        <xdr:cNvPr id="347" name="楕円 346"/>
        <xdr:cNvSpPr/>
      </xdr:nvSpPr>
      <xdr:spPr>
        <a:xfrm>
          <a:off x="4584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129557</xdr:rowOff>
    </xdr:from>
    <xdr:ext cx="405111" cy="259045"/>
    <xdr:sp macro="" textlink="">
      <xdr:nvSpPr>
        <xdr:cNvPr id="348" name="【港湾・漁港】&#10;有形固定資産減価償却率該当値テキスト"/>
        <xdr:cNvSpPr txBox="1"/>
      </xdr:nvSpPr>
      <xdr:spPr>
        <a:xfrm>
          <a:off x="4673600"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2539</xdr:rowOff>
    </xdr:from>
    <xdr:to>
      <xdr:col>20</xdr:col>
      <xdr:colOff>38100</xdr:colOff>
      <xdr:row>102</xdr:row>
      <xdr:rowOff>104139</xdr:rowOff>
    </xdr:to>
    <xdr:sp macro="" textlink="">
      <xdr:nvSpPr>
        <xdr:cNvPr id="349" name="楕円 348"/>
        <xdr:cNvSpPr/>
      </xdr:nvSpPr>
      <xdr:spPr>
        <a:xfrm>
          <a:off x="3746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30480</xdr:rowOff>
    </xdr:from>
    <xdr:to>
      <xdr:col>24</xdr:col>
      <xdr:colOff>63500</xdr:colOff>
      <xdr:row>102</xdr:row>
      <xdr:rowOff>53339</xdr:rowOff>
    </xdr:to>
    <xdr:cxnSp macro="">
      <xdr:nvCxnSpPr>
        <xdr:cNvPr id="350" name="直線コネクタ 349"/>
        <xdr:cNvCxnSpPr/>
      </xdr:nvCxnSpPr>
      <xdr:spPr>
        <a:xfrm flipV="1">
          <a:off x="3797300" y="17518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50164</xdr:rowOff>
    </xdr:from>
    <xdr:to>
      <xdr:col>15</xdr:col>
      <xdr:colOff>101600</xdr:colOff>
      <xdr:row>102</xdr:row>
      <xdr:rowOff>151764</xdr:rowOff>
    </xdr:to>
    <xdr:sp macro="" textlink="">
      <xdr:nvSpPr>
        <xdr:cNvPr id="351" name="楕円 350"/>
        <xdr:cNvSpPr/>
      </xdr:nvSpPr>
      <xdr:spPr>
        <a:xfrm>
          <a:off x="2857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53339</xdr:rowOff>
    </xdr:from>
    <xdr:to>
      <xdr:col>19</xdr:col>
      <xdr:colOff>177800</xdr:colOff>
      <xdr:row>102</xdr:row>
      <xdr:rowOff>100964</xdr:rowOff>
    </xdr:to>
    <xdr:cxnSp macro="">
      <xdr:nvCxnSpPr>
        <xdr:cNvPr id="352" name="直線コネクタ 351"/>
        <xdr:cNvCxnSpPr/>
      </xdr:nvCxnSpPr>
      <xdr:spPr>
        <a:xfrm flipV="1">
          <a:off x="2908300" y="175412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95266</xdr:rowOff>
    </xdr:from>
    <xdr:ext cx="405111" cy="259045"/>
    <xdr:sp macro="" textlink="">
      <xdr:nvSpPr>
        <xdr:cNvPr id="353" name="n_1aveValue【港湾・漁港】&#10;有形固定資産減価償却率"/>
        <xdr:cNvSpPr txBox="1"/>
      </xdr:nvSpPr>
      <xdr:spPr>
        <a:xfrm>
          <a:off x="35820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129557</xdr:rowOff>
    </xdr:from>
    <xdr:ext cx="405111" cy="259045"/>
    <xdr:sp macro="" textlink="">
      <xdr:nvSpPr>
        <xdr:cNvPr id="354" name="n_2aveValue【港湾・漁港】&#10;有形固定資産減価償却率"/>
        <xdr:cNvSpPr txBox="1"/>
      </xdr:nvSpPr>
      <xdr:spPr>
        <a:xfrm>
          <a:off x="2705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120666</xdr:rowOff>
    </xdr:from>
    <xdr:ext cx="405111" cy="259045"/>
    <xdr:sp macro="" textlink="">
      <xdr:nvSpPr>
        <xdr:cNvPr id="355" name="n_1mainValue【港湾・漁港】&#10;有形固定資産減価償却率"/>
        <xdr:cNvSpPr txBox="1"/>
      </xdr:nvSpPr>
      <xdr:spPr>
        <a:xfrm>
          <a:off x="3582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168291</xdr:rowOff>
    </xdr:from>
    <xdr:ext cx="405111" cy="259045"/>
    <xdr:sp macro="" textlink="">
      <xdr:nvSpPr>
        <xdr:cNvPr id="356" name="n_2mainValue【港湾・漁港】&#10;有形固定資産減価償却率"/>
        <xdr:cNvSpPr txBox="1"/>
      </xdr:nvSpPr>
      <xdr:spPr>
        <a:xfrm>
          <a:off x="27057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76200</xdr:rowOff>
    </xdr:from>
    <xdr:to>
      <xdr:col>59</xdr:col>
      <xdr:colOff>50800</xdr:colOff>
      <xdr:row>109</xdr:row>
      <xdr:rowOff>76200</xdr:rowOff>
    </xdr:to>
    <xdr:cxnSp macro="">
      <xdr:nvCxnSpPr>
        <xdr:cNvPr id="367" name="直線コネクタ 366"/>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105427</xdr:rowOff>
    </xdr:from>
    <xdr:ext cx="248786" cy="259045"/>
    <xdr:sp macro="" textlink="">
      <xdr:nvSpPr>
        <xdr:cNvPr id="368" name="テキスト ボックス 367"/>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369" name="直線コネクタ 36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162577</xdr:rowOff>
    </xdr:from>
    <xdr:ext cx="531299" cy="259045"/>
    <xdr:sp macro="" textlink="">
      <xdr:nvSpPr>
        <xdr:cNvPr id="370" name="テキスト ボックス 369"/>
        <xdr:cNvSpPr txBox="1"/>
      </xdr:nvSpPr>
      <xdr:spPr>
        <a:xfrm>
          <a:off x="6072701" y="1833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371" name="直線コネクタ 370"/>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48277</xdr:rowOff>
    </xdr:from>
    <xdr:ext cx="531299" cy="259045"/>
    <xdr:sp macro="" textlink="">
      <xdr:nvSpPr>
        <xdr:cNvPr id="372" name="テキスト ボックス 371"/>
        <xdr:cNvSpPr txBox="1"/>
      </xdr:nvSpPr>
      <xdr:spPr>
        <a:xfrm>
          <a:off x="6072701" y="1805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74" name="テキスト ボックス 373"/>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375" name="直線コネクタ 374"/>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162577</xdr:rowOff>
    </xdr:from>
    <xdr:ext cx="531299" cy="259045"/>
    <xdr:sp macro="" textlink="">
      <xdr:nvSpPr>
        <xdr:cNvPr id="376" name="テキスト ボックス 375"/>
        <xdr:cNvSpPr txBox="1"/>
      </xdr:nvSpPr>
      <xdr:spPr>
        <a:xfrm>
          <a:off x="6072701" y="1747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7" name="直線コネクタ 37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48277</xdr:rowOff>
    </xdr:from>
    <xdr:ext cx="531299" cy="259045"/>
    <xdr:sp macro="" textlink="">
      <xdr:nvSpPr>
        <xdr:cNvPr id="378" name="テキスト ボックス 377"/>
        <xdr:cNvSpPr txBox="1"/>
      </xdr:nvSpPr>
      <xdr:spPr>
        <a:xfrm>
          <a:off x="607270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379" name="直線コネクタ 378"/>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105427</xdr:rowOff>
    </xdr:from>
    <xdr:ext cx="531299" cy="259045"/>
    <xdr:sp macro="" textlink="">
      <xdr:nvSpPr>
        <xdr:cNvPr id="380" name="テキスト ボックス 379"/>
        <xdr:cNvSpPr txBox="1"/>
      </xdr:nvSpPr>
      <xdr:spPr>
        <a:xfrm>
          <a:off x="6072701" y="1690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82" name="テキスト ボックス 381"/>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53054</xdr:rowOff>
    </xdr:from>
    <xdr:to>
      <xdr:col>54</xdr:col>
      <xdr:colOff>189865</xdr:colOff>
      <xdr:row>108</xdr:row>
      <xdr:rowOff>80229</xdr:rowOff>
    </xdr:to>
    <xdr:cxnSp macro="">
      <xdr:nvCxnSpPr>
        <xdr:cNvPr id="384" name="直線コネクタ 383"/>
        <xdr:cNvCxnSpPr/>
      </xdr:nvCxnSpPr>
      <xdr:spPr>
        <a:xfrm flipV="1">
          <a:off x="10476865" y="17198054"/>
          <a:ext cx="0" cy="139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84056</xdr:rowOff>
    </xdr:from>
    <xdr:ext cx="469744" cy="259045"/>
    <xdr:sp macro="" textlink="">
      <xdr:nvSpPr>
        <xdr:cNvPr id="385" name="【港湾・漁港】&#10;一人当たり有形固定資産（償却資産）額最小値テキスト"/>
        <xdr:cNvSpPr txBox="1"/>
      </xdr:nvSpPr>
      <xdr:spPr>
        <a:xfrm>
          <a:off x="10515600" y="186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80229</xdr:rowOff>
    </xdr:from>
    <xdr:to>
      <xdr:col>55</xdr:col>
      <xdr:colOff>88900</xdr:colOff>
      <xdr:row>108</xdr:row>
      <xdr:rowOff>80229</xdr:rowOff>
    </xdr:to>
    <xdr:cxnSp macro="">
      <xdr:nvCxnSpPr>
        <xdr:cNvPr id="386" name="直線コネクタ 385"/>
        <xdr:cNvCxnSpPr/>
      </xdr:nvCxnSpPr>
      <xdr:spPr>
        <a:xfrm>
          <a:off x="10388600" y="1859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171181</xdr:rowOff>
    </xdr:from>
    <xdr:ext cx="534377" cy="259045"/>
    <xdr:sp macro="" textlink="">
      <xdr:nvSpPr>
        <xdr:cNvPr id="387" name="【港湾・漁港】&#10;一人当たり有形固定資産（償却資産）額最大値テキスト"/>
        <xdr:cNvSpPr txBox="1"/>
      </xdr:nvSpPr>
      <xdr:spPr>
        <a:xfrm>
          <a:off x="10515600" y="169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53054</xdr:rowOff>
    </xdr:from>
    <xdr:to>
      <xdr:col>55</xdr:col>
      <xdr:colOff>88900</xdr:colOff>
      <xdr:row>100</xdr:row>
      <xdr:rowOff>53054</xdr:rowOff>
    </xdr:to>
    <xdr:cxnSp macro="">
      <xdr:nvCxnSpPr>
        <xdr:cNvPr id="388" name="直線コネクタ 387"/>
        <xdr:cNvCxnSpPr/>
      </xdr:nvCxnSpPr>
      <xdr:spPr>
        <a:xfrm>
          <a:off x="10388600" y="171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135044</xdr:rowOff>
    </xdr:from>
    <xdr:ext cx="534377" cy="259045"/>
    <xdr:sp macro="" textlink="">
      <xdr:nvSpPr>
        <xdr:cNvPr id="389" name="【港湾・漁港】&#10;一人当たり有形固定資産（償却資産）額平均値テキスト"/>
        <xdr:cNvSpPr txBox="1"/>
      </xdr:nvSpPr>
      <xdr:spPr>
        <a:xfrm>
          <a:off x="10515600" y="1813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156617</xdr:rowOff>
    </xdr:from>
    <xdr:to>
      <xdr:col>55</xdr:col>
      <xdr:colOff>50800</xdr:colOff>
      <xdr:row>106</xdr:row>
      <xdr:rowOff>86767</xdr:rowOff>
    </xdr:to>
    <xdr:sp macro="" textlink="">
      <xdr:nvSpPr>
        <xdr:cNvPr id="390" name="フローチャート: 判断 389"/>
        <xdr:cNvSpPr/>
      </xdr:nvSpPr>
      <xdr:spPr>
        <a:xfrm>
          <a:off x="10426700" y="181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71806</xdr:rowOff>
    </xdr:from>
    <xdr:to>
      <xdr:col>50</xdr:col>
      <xdr:colOff>165100</xdr:colOff>
      <xdr:row>103</xdr:row>
      <xdr:rowOff>1956</xdr:rowOff>
    </xdr:to>
    <xdr:sp macro="" textlink="">
      <xdr:nvSpPr>
        <xdr:cNvPr id="391" name="フローチャート: 判断 390"/>
        <xdr:cNvSpPr/>
      </xdr:nvSpPr>
      <xdr:spPr>
        <a:xfrm>
          <a:off x="9588500" y="1755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30944</xdr:rowOff>
    </xdr:from>
    <xdr:to>
      <xdr:col>46</xdr:col>
      <xdr:colOff>38100</xdr:colOff>
      <xdr:row>104</xdr:row>
      <xdr:rowOff>132544</xdr:rowOff>
    </xdr:to>
    <xdr:sp macro="" textlink="">
      <xdr:nvSpPr>
        <xdr:cNvPr id="392" name="フローチャート: 判断 391"/>
        <xdr:cNvSpPr/>
      </xdr:nvSpPr>
      <xdr:spPr>
        <a:xfrm>
          <a:off x="8699500" y="1786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2254</xdr:rowOff>
    </xdr:from>
    <xdr:to>
      <xdr:col>55</xdr:col>
      <xdr:colOff>50800</xdr:colOff>
      <xdr:row>100</xdr:row>
      <xdr:rowOff>103854</xdr:rowOff>
    </xdr:to>
    <xdr:sp macro="" textlink="">
      <xdr:nvSpPr>
        <xdr:cNvPr id="398" name="楕円 397"/>
        <xdr:cNvSpPr/>
      </xdr:nvSpPr>
      <xdr:spPr>
        <a:xfrm>
          <a:off x="10426700" y="171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126731</xdr:rowOff>
    </xdr:from>
    <xdr:ext cx="534377" cy="259045"/>
    <xdr:sp macro="" textlink="">
      <xdr:nvSpPr>
        <xdr:cNvPr id="399" name="【港湾・漁港】&#10;一人当たり有形固定資産（償却資産）額該当値テキスト"/>
        <xdr:cNvSpPr txBox="1"/>
      </xdr:nvSpPr>
      <xdr:spPr>
        <a:xfrm>
          <a:off x="10515600" y="1710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143901</xdr:rowOff>
    </xdr:from>
    <xdr:to>
      <xdr:col>50</xdr:col>
      <xdr:colOff>165100</xdr:colOff>
      <xdr:row>100</xdr:row>
      <xdr:rowOff>74051</xdr:rowOff>
    </xdr:to>
    <xdr:sp macro="" textlink="">
      <xdr:nvSpPr>
        <xdr:cNvPr id="400" name="楕円 399"/>
        <xdr:cNvSpPr/>
      </xdr:nvSpPr>
      <xdr:spPr>
        <a:xfrm>
          <a:off x="9588500" y="171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23251</xdr:rowOff>
    </xdr:from>
    <xdr:to>
      <xdr:col>55</xdr:col>
      <xdr:colOff>0</xdr:colOff>
      <xdr:row>100</xdr:row>
      <xdr:rowOff>53054</xdr:rowOff>
    </xdr:to>
    <xdr:cxnSp macro="">
      <xdr:nvCxnSpPr>
        <xdr:cNvPr id="401" name="直線コネクタ 400"/>
        <xdr:cNvCxnSpPr/>
      </xdr:nvCxnSpPr>
      <xdr:spPr>
        <a:xfrm>
          <a:off x="9639300" y="17168251"/>
          <a:ext cx="838200" cy="2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131014</xdr:rowOff>
    </xdr:from>
    <xdr:to>
      <xdr:col>46</xdr:col>
      <xdr:colOff>38100</xdr:colOff>
      <xdr:row>101</xdr:row>
      <xdr:rowOff>61164</xdr:rowOff>
    </xdr:to>
    <xdr:sp macro="" textlink="">
      <xdr:nvSpPr>
        <xdr:cNvPr id="402" name="楕円 401"/>
        <xdr:cNvSpPr/>
      </xdr:nvSpPr>
      <xdr:spPr>
        <a:xfrm>
          <a:off x="8699500" y="172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23251</xdr:rowOff>
    </xdr:from>
    <xdr:to>
      <xdr:col>50</xdr:col>
      <xdr:colOff>114300</xdr:colOff>
      <xdr:row>101</xdr:row>
      <xdr:rowOff>10364</xdr:rowOff>
    </xdr:to>
    <xdr:cxnSp macro="">
      <xdr:nvCxnSpPr>
        <xdr:cNvPr id="403" name="直線コネクタ 402"/>
        <xdr:cNvCxnSpPr/>
      </xdr:nvCxnSpPr>
      <xdr:spPr>
        <a:xfrm flipV="1">
          <a:off x="8750300" y="17168251"/>
          <a:ext cx="889000" cy="15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102</xdr:row>
      <xdr:rowOff>164533</xdr:rowOff>
    </xdr:from>
    <xdr:ext cx="534377" cy="259045"/>
    <xdr:sp macro="" textlink="">
      <xdr:nvSpPr>
        <xdr:cNvPr id="404" name="n_1aveValue【港湾・漁港】&#10;一人当たり有形固定資産（償却資産）額"/>
        <xdr:cNvSpPr txBox="1"/>
      </xdr:nvSpPr>
      <xdr:spPr>
        <a:xfrm>
          <a:off x="9359411" y="1765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123671</xdr:rowOff>
    </xdr:from>
    <xdr:ext cx="534377" cy="259045"/>
    <xdr:sp macro="" textlink="">
      <xdr:nvSpPr>
        <xdr:cNvPr id="405" name="n_2aveValue【港湾・漁港】&#10;一人当たり有形固定資産（償却資産）額"/>
        <xdr:cNvSpPr txBox="1"/>
      </xdr:nvSpPr>
      <xdr:spPr>
        <a:xfrm>
          <a:off x="8483111" y="179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98</xdr:row>
      <xdr:rowOff>90578</xdr:rowOff>
    </xdr:from>
    <xdr:ext cx="534377" cy="259045"/>
    <xdr:sp macro="" textlink="">
      <xdr:nvSpPr>
        <xdr:cNvPr id="406" name="n_1mainValue【港湾・漁港】&#10;一人当たり有形固定資産（償却資産）額"/>
        <xdr:cNvSpPr txBox="1"/>
      </xdr:nvSpPr>
      <xdr:spPr>
        <a:xfrm>
          <a:off x="9359411" y="168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77691</xdr:rowOff>
    </xdr:from>
    <xdr:ext cx="534377" cy="259045"/>
    <xdr:sp macro="" textlink="">
      <xdr:nvSpPr>
        <xdr:cNvPr id="407" name="n_2mainValue【港湾・漁港】&#10;一人当たり有形固定資産（償却資産）額"/>
        <xdr:cNvSpPr txBox="1"/>
      </xdr:nvSpPr>
      <xdr:spPr>
        <a:xfrm>
          <a:off x="8483111" y="170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8" name="テキスト ボックス 4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9" name="直線コネクタ 4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0" name="テキスト ボックス 4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1" name="直線コネクタ 4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2" name="テキスト ボックス 4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3" name="直線コネクタ 4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4" name="テキスト ボックス 4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5" name="直線コネクタ 4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6" name="テキスト ボックス 4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7" name="直線コネクタ 4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8" name="テキスト ボックス 4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9" name="直線コネクタ 4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0" name="テキスト ボックス 4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432" name="直線コネクタ 431"/>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433"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434" name="直線コネクタ 433"/>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435"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436" name="直線コネクタ 435"/>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437"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38" name="フローチャート: 判断 437"/>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39" name="フローチャート: 判断 438"/>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440" name="フローチャート: 判断 439"/>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1" name="テキスト ボックス 4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2" name="テキスト ボックス 4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3" name="テキスト ボックス 4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4" name="テキスト ボックス 4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5" name="テキスト ボックス 4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46" name="楕円 445"/>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120667</xdr:rowOff>
    </xdr:from>
    <xdr:ext cx="405111" cy="259045"/>
    <xdr:sp macro="" textlink="">
      <xdr:nvSpPr>
        <xdr:cNvPr id="447" name="【認定こども園・幼稚園・保育所】&#10;有形固定資産減価償却率該当値テキスト"/>
        <xdr:cNvSpPr txBox="1"/>
      </xdr:nvSpPr>
      <xdr:spPr>
        <a:xfrm>
          <a:off x="16357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448" name="楕円 447"/>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53340</xdr:rowOff>
    </xdr:to>
    <xdr:cxnSp macro="">
      <xdr:nvCxnSpPr>
        <xdr:cNvPr id="449" name="直線コネクタ 448"/>
        <xdr:cNvCxnSpPr/>
      </xdr:nvCxnSpPr>
      <xdr:spPr>
        <a:xfrm flipV="1">
          <a:off x="15481300" y="6492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450" name="楕円 449"/>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38</xdr:row>
      <xdr:rowOff>144780</xdr:rowOff>
    </xdr:to>
    <xdr:cxnSp macro="">
      <xdr:nvCxnSpPr>
        <xdr:cNvPr id="451" name="直線コネクタ 450"/>
        <xdr:cNvCxnSpPr/>
      </xdr:nvCxnSpPr>
      <xdr:spPr>
        <a:xfrm flipV="1">
          <a:off x="14592300" y="6568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452" name="n_1aveValue【認定こども園・幼稚園・保育所】&#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453"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95267</xdr:rowOff>
    </xdr:from>
    <xdr:ext cx="405111" cy="259045"/>
    <xdr:sp macro="" textlink="">
      <xdr:nvSpPr>
        <xdr:cNvPr id="454" name="n_1mainValue【認定こども園・幼稚園・保育所】&#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455" name="n_2mainValue【認定こども園・幼稚園・保育所】&#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477" name="直線コネクタ 476"/>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478"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479" name="直線コネクタ 478"/>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1" name="直線コネクタ 48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482" name="【認定こども園・幼稚園・保育所】&#10;一人当たり面積平均値テキスト"/>
        <xdr:cNvSpPr txBox="1"/>
      </xdr:nvSpPr>
      <xdr:spPr>
        <a:xfrm>
          <a:off x="221996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83" name="フローチャート: 判断 482"/>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84" name="フローチャート: 判断 483"/>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485" name="フローチャート: 判断 484"/>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167132</xdr:rowOff>
    </xdr:from>
    <xdr:to>
      <xdr:col>116</xdr:col>
      <xdr:colOff>114300</xdr:colOff>
      <xdr:row>41</xdr:row>
      <xdr:rowOff>97282</xdr:rowOff>
    </xdr:to>
    <xdr:sp macro="" textlink="">
      <xdr:nvSpPr>
        <xdr:cNvPr id="491" name="楕円 490"/>
        <xdr:cNvSpPr/>
      </xdr:nvSpPr>
      <xdr:spPr>
        <a:xfrm>
          <a:off x="221107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82059</xdr:rowOff>
    </xdr:from>
    <xdr:ext cx="469744" cy="259045"/>
    <xdr:sp macro="" textlink="">
      <xdr:nvSpPr>
        <xdr:cNvPr id="492" name="【認定こども園・幼稚園・保育所】&#10;一人当たり面積該当値テキスト"/>
        <xdr:cNvSpPr txBox="1"/>
      </xdr:nvSpPr>
      <xdr:spPr>
        <a:xfrm>
          <a:off x="22199600" y="69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xdr:rowOff>
    </xdr:from>
    <xdr:to>
      <xdr:col>112</xdr:col>
      <xdr:colOff>38100</xdr:colOff>
      <xdr:row>41</xdr:row>
      <xdr:rowOff>101854</xdr:rowOff>
    </xdr:to>
    <xdr:sp macro="" textlink="">
      <xdr:nvSpPr>
        <xdr:cNvPr id="493" name="楕円 492"/>
        <xdr:cNvSpPr/>
      </xdr:nvSpPr>
      <xdr:spPr>
        <a:xfrm>
          <a:off x="21272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46482</xdr:rowOff>
    </xdr:from>
    <xdr:to>
      <xdr:col>116</xdr:col>
      <xdr:colOff>63500</xdr:colOff>
      <xdr:row>41</xdr:row>
      <xdr:rowOff>51054</xdr:rowOff>
    </xdr:to>
    <xdr:cxnSp macro="">
      <xdr:nvCxnSpPr>
        <xdr:cNvPr id="494" name="直線コネクタ 493"/>
        <xdr:cNvCxnSpPr/>
      </xdr:nvCxnSpPr>
      <xdr:spPr>
        <a:xfrm flipV="1">
          <a:off x="21323300" y="7075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xdr:rowOff>
    </xdr:from>
    <xdr:to>
      <xdr:col>107</xdr:col>
      <xdr:colOff>101600</xdr:colOff>
      <xdr:row>41</xdr:row>
      <xdr:rowOff>101854</xdr:rowOff>
    </xdr:to>
    <xdr:sp macro="" textlink="">
      <xdr:nvSpPr>
        <xdr:cNvPr id="495" name="楕円 494"/>
        <xdr:cNvSpPr/>
      </xdr:nvSpPr>
      <xdr:spPr>
        <a:xfrm>
          <a:off x="20383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51054</xdr:rowOff>
    </xdr:from>
    <xdr:to>
      <xdr:col>111</xdr:col>
      <xdr:colOff>177800</xdr:colOff>
      <xdr:row>41</xdr:row>
      <xdr:rowOff>51054</xdr:rowOff>
    </xdr:to>
    <xdr:cxnSp macro="">
      <xdr:nvCxnSpPr>
        <xdr:cNvPr id="496" name="直線コネクタ 495"/>
        <xdr:cNvCxnSpPr/>
      </xdr:nvCxnSpPr>
      <xdr:spPr>
        <a:xfrm>
          <a:off x="20434300" y="708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497" name="n_1ave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498"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92981</xdr:rowOff>
    </xdr:from>
    <xdr:ext cx="469744" cy="259045"/>
    <xdr:sp macro="" textlink="">
      <xdr:nvSpPr>
        <xdr:cNvPr id="499" name="n_1mainValue【認定こども園・幼稚園・保育所】&#10;一人当たり面積"/>
        <xdr:cNvSpPr txBox="1"/>
      </xdr:nvSpPr>
      <xdr:spPr>
        <a:xfrm>
          <a:off x="21075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92981</xdr:rowOff>
    </xdr:from>
    <xdr:ext cx="469744" cy="259045"/>
    <xdr:sp macro="" textlink="">
      <xdr:nvSpPr>
        <xdr:cNvPr id="500" name="n_2mainValue【認定こども園・幼稚園・保育所】&#10;一人当たり面積"/>
        <xdr:cNvSpPr txBox="1"/>
      </xdr:nvSpPr>
      <xdr:spPr>
        <a:xfrm>
          <a:off x="20199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1" name="テキスト ボックス 5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525" name="直線コネクタ 524"/>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526"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527" name="直線コネクタ 526"/>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528"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529" name="直線コネクタ 528"/>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147337</xdr:rowOff>
    </xdr:from>
    <xdr:ext cx="405111" cy="259045"/>
    <xdr:sp macro="" textlink="">
      <xdr:nvSpPr>
        <xdr:cNvPr id="530" name="【学校施設】&#10;有形固定資産減価償却率平均値テキスト"/>
        <xdr:cNvSpPr txBox="1"/>
      </xdr:nvSpPr>
      <xdr:spPr>
        <a:xfrm>
          <a:off x="16357600" y="991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531" name="フローチャート: 判断 530"/>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532" name="フローチャート: 判断 531"/>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533" name="フローチャート: 判断 532"/>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539" name="楕円 538"/>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540" name="【学校施設】&#10;有形固定資産減価償却率該当値テキスト"/>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78740</xdr:rowOff>
    </xdr:from>
    <xdr:to>
      <xdr:col>81</xdr:col>
      <xdr:colOff>101600</xdr:colOff>
      <xdr:row>62</xdr:row>
      <xdr:rowOff>8890</xdr:rowOff>
    </xdr:to>
    <xdr:sp macro="" textlink="">
      <xdr:nvSpPr>
        <xdr:cNvPr id="541" name="楕円 540"/>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129540</xdr:rowOff>
    </xdr:to>
    <xdr:cxnSp macro="">
      <xdr:nvCxnSpPr>
        <xdr:cNvPr id="542" name="直線コネクタ 541"/>
        <xdr:cNvCxnSpPr/>
      </xdr:nvCxnSpPr>
      <xdr:spPr>
        <a:xfrm flipV="1">
          <a:off x="15481300" y="105613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44450</xdr:rowOff>
    </xdr:from>
    <xdr:to>
      <xdr:col>76</xdr:col>
      <xdr:colOff>165100</xdr:colOff>
      <xdr:row>62</xdr:row>
      <xdr:rowOff>146050</xdr:rowOff>
    </xdr:to>
    <xdr:sp macro="" textlink="">
      <xdr:nvSpPr>
        <xdr:cNvPr id="543" name="楕円 542"/>
        <xdr:cNvSpPr/>
      </xdr:nvSpPr>
      <xdr:spPr>
        <a:xfrm>
          <a:off x="1454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129540</xdr:rowOff>
    </xdr:from>
    <xdr:to>
      <xdr:col>81</xdr:col>
      <xdr:colOff>50800</xdr:colOff>
      <xdr:row>62</xdr:row>
      <xdr:rowOff>95250</xdr:rowOff>
    </xdr:to>
    <xdr:cxnSp macro="">
      <xdr:nvCxnSpPr>
        <xdr:cNvPr id="544" name="直線コネクタ 543"/>
        <xdr:cNvCxnSpPr/>
      </xdr:nvCxnSpPr>
      <xdr:spPr>
        <a:xfrm flipV="1">
          <a:off x="14592300" y="105879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59707</xdr:rowOff>
    </xdr:from>
    <xdr:ext cx="405111" cy="259045"/>
    <xdr:sp macro="" textlink="">
      <xdr:nvSpPr>
        <xdr:cNvPr id="545" name="n_1ave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546"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xdr:rowOff>
    </xdr:from>
    <xdr:ext cx="405111" cy="259045"/>
    <xdr:sp macro="" textlink="">
      <xdr:nvSpPr>
        <xdr:cNvPr id="547" name="n_1mainValue【学校施設】&#10;有形固定資産減価償却率"/>
        <xdr:cNvSpPr txBox="1"/>
      </xdr:nvSpPr>
      <xdr:spPr>
        <a:xfrm>
          <a:off x="15266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137177</xdr:rowOff>
    </xdr:from>
    <xdr:ext cx="405111" cy="259045"/>
    <xdr:sp macro="" textlink="">
      <xdr:nvSpPr>
        <xdr:cNvPr id="548" name="n_2mainValue【学校施設】&#10;有形固定資産減価償却率"/>
        <xdr:cNvSpPr txBox="1"/>
      </xdr:nvSpPr>
      <xdr:spPr>
        <a:xfrm>
          <a:off x="14389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9" name="テキスト ボックス 5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0" name="直線コネクタ 5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1" name="テキスト ボックス 5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2" name="直線コネクタ 5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3" name="テキスト ボックス 5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4" name="直線コネクタ 5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5" name="テキスト ボックス 5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6" name="直線コネクタ 5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7" name="テキスト ボックス 5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571" name="直線コネクタ 570"/>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572"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573" name="直線コネクタ 572"/>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574"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575" name="直線コネクタ 574"/>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128338</xdr:rowOff>
    </xdr:from>
    <xdr:ext cx="469744" cy="259045"/>
    <xdr:sp macro="" textlink="">
      <xdr:nvSpPr>
        <xdr:cNvPr id="576" name="【学校施設】&#10;一人当たり面積平均値テキスト"/>
        <xdr:cNvSpPr txBox="1"/>
      </xdr:nvSpPr>
      <xdr:spPr>
        <a:xfrm>
          <a:off x="22199600" y="1075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577" name="フローチャート: 判断 576"/>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578" name="フローチャート: 判断 577"/>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579" name="フローチャート: 判断 578"/>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148539</xdr:rowOff>
    </xdr:from>
    <xdr:to>
      <xdr:col>116</xdr:col>
      <xdr:colOff>114300</xdr:colOff>
      <xdr:row>63</xdr:row>
      <xdr:rowOff>78689</xdr:rowOff>
    </xdr:to>
    <xdr:sp macro="" textlink="">
      <xdr:nvSpPr>
        <xdr:cNvPr id="585" name="楕円 584"/>
        <xdr:cNvSpPr/>
      </xdr:nvSpPr>
      <xdr:spPr>
        <a:xfrm>
          <a:off x="22110700" y="107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171416</xdr:rowOff>
    </xdr:from>
    <xdr:ext cx="469744" cy="259045"/>
    <xdr:sp macro="" textlink="">
      <xdr:nvSpPr>
        <xdr:cNvPr id="586" name="【学校施設】&#10;一人当たり面積該当値テキスト"/>
        <xdr:cNvSpPr txBox="1"/>
      </xdr:nvSpPr>
      <xdr:spPr>
        <a:xfrm>
          <a:off x="22199600" y="1062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108763</xdr:rowOff>
    </xdr:from>
    <xdr:to>
      <xdr:col>112</xdr:col>
      <xdr:colOff>38100</xdr:colOff>
      <xdr:row>63</xdr:row>
      <xdr:rowOff>38913</xdr:rowOff>
    </xdr:to>
    <xdr:sp macro="" textlink="">
      <xdr:nvSpPr>
        <xdr:cNvPr id="587" name="楕円 586"/>
        <xdr:cNvSpPr/>
      </xdr:nvSpPr>
      <xdr:spPr>
        <a:xfrm>
          <a:off x="21272500" y="107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159563</xdr:rowOff>
    </xdr:from>
    <xdr:to>
      <xdr:col>116</xdr:col>
      <xdr:colOff>63500</xdr:colOff>
      <xdr:row>63</xdr:row>
      <xdr:rowOff>27889</xdr:rowOff>
    </xdr:to>
    <xdr:cxnSp macro="">
      <xdr:nvCxnSpPr>
        <xdr:cNvPr id="588" name="直線コネクタ 587"/>
        <xdr:cNvCxnSpPr/>
      </xdr:nvCxnSpPr>
      <xdr:spPr>
        <a:xfrm>
          <a:off x="21323300" y="10789463"/>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113335</xdr:rowOff>
    </xdr:from>
    <xdr:to>
      <xdr:col>107</xdr:col>
      <xdr:colOff>101600</xdr:colOff>
      <xdr:row>63</xdr:row>
      <xdr:rowOff>43485</xdr:rowOff>
    </xdr:to>
    <xdr:sp macro="" textlink="">
      <xdr:nvSpPr>
        <xdr:cNvPr id="589" name="楕円 588"/>
        <xdr:cNvSpPr/>
      </xdr:nvSpPr>
      <xdr:spPr>
        <a:xfrm>
          <a:off x="203835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159563</xdr:rowOff>
    </xdr:from>
    <xdr:to>
      <xdr:col>111</xdr:col>
      <xdr:colOff>177800</xdr:colOff>
      <xdr:row>62</xdr:row>
      <xdr:rowOff>164135</xdr:rowOff>
    </xdr:to>
    <xdr:cxnSp macro="">
      <xdr:nvCxnSpPr>
        <xdr:cNvPr id="590" name="直線コネクタ 589"/>
        <xdr:cNvCxnSpPr/>
      </xdr:nvCxnSpPr>
      <xdr:spPr>
        <a:xfrm flipV="1">
          <a:off x="20434300" y="107894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98162</xdr:rowOff>
    </xdr:from>
    <xdr:ext cx="469744" cy="259045"/>
    <xdr:sp macro="" textlink="">
      <xdr:nvSpPr>
        <xdr:cNvPr id="591" name="n_1aveValue【学校施設】&#10;一人当たり面積"/>
        <xdr:cNvSpPr txBox="1"/>
      </xdr:nvSpPr>
      <xdr:spPr>
        <a:xfrm>
          <a:off x="210757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145254</xdr:rowOff>
    </xdr:from>
    <xdr:ext cx="469744" cy="259045"/>
    <xdr:sp macro="" textlink="">
      <xdr:nvSpPr>
        <xdr:cNvPr id="592" name="n_2aveValue【学校施設】&#10;一人当たり面積"/>
        <xdr:cNvSpPr txBox="1"/>
      </xdr:nvSpPr>
      <xdr:spPr>
        <a:xfrm>
          <a:off x="20199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55440</xdr:rowOff>
    </xdr:from>
    <xdr:ext cx="469744" cy="259045"/>
    <xdr:sp macro="" textlink="">
      <xdr:nvSpPr>
        <xdr:cNvPr id="593" name="n_1mainValue【学校施設】&#10;一人当たり面積"/>
        <xdr:cNvSpPr txBox="1"/>
      </xdr:nvSpPr>
      <xdr:spPr>
        <a:xfrm>
          <a:off x="21075727" y="1051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60012</xdr:rowOff>
    </xdr:from>
    <xdr:ext cx="469744" cy="259045"/>
    <xdr:sp macro="" textlink="">
      <xdr:nvSpPr>
        <xdr:cNvPr id="594" name="n_2mainValue【学校施設】&#10;一人当たり面積"/>
        <xdr:cNvSpPr txBox="1"/>
      </xdr:nvSpPr>
      <xdr:spPr>
        <a:xfrm>
          <a:off x="20199427" y="105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5" name="テキスト ボックス 60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7" name="テキスト ボックス 60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5" name="テキスト ボックス 61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619" name="直線コネクタ 618"/>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620"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621" name="直線コネクタ 620"/>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3" name="直線コネクタ 6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624"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625" name="フローチャート: 判断 624"/>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626" name="フローチャート: 判断 625"/>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627" name="フローチャート: 判断 626"/>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52070</xdr:rowOff>
    </xdr:from>
    <xdr:to>
      <xdr:col>85</xdr:col>
      <xdr:colOff>177800</xdr:colOff>
      <xdr:row>79</xdr:row>
      <xdr:rowOff>153670</xdr:rowOff>
    </xdr:to>
    <xdr:sp macro="" textlink="">
      <xdr:nvSpPr>
        <xdr:cNvPr id="633" name="楕円 632"/>
        <xdr:cNvSpPr/>
      </xdr:nvSpPr>
      <xdr:spPr>
        <a:xfrm>
          <a:off x="162687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74947</xdr:rowOff>
    </xdr:from>
    <xdr:ext cx="405111" cy="259045"/>
    <xdr:sp macro="" textlink="">
      <xdr:nvSpPr>
        <xdr:cNvPr id="634" name="【児童館】&#10;有形固定資産減価償却率該当値テキスト"/>
        <xdr:cNvSpPr txBox="1"/>
      </xdr:nvSpPr>
      <xdr:spPr>
        <a:xfrm>
          <a:off x="16357600"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145414</xdr:rowOff>
    </xdr:from>
    <xdr:to>
      <xdr:col>81</xdr:col>
      <xdr:colOff>101600</xdr:colOff>
      <xdr:row>80</xdr:row>
      <xdr:rowOff>75564</xdr:rowOff>
    </xdr:to>
    <xdr:sp macro="" textlink="">
      <xdr:nvSpPr>
        <xdr:cNvPr id="635" name="楕円 634"/>
        <xdr:cNvSpPr/>
      </xdr:nvSpPr>
      <xdr:spPr>
        <a:xfrm>
          <a:off x="15430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102870</xdr:rowOff>
    </xdr:from>
    <xdr:to>
      <xdr:col>85</xdr:col>
      <xdr:colOff>127000</xdr:colOff>
      <xdr:row>80</xdr:row>
      <xdr:rowOff>24764</xdr:rowOff>
    </xdr:to>
    <xdr:cxnSp macro="">
      <xdr:nvCxnSpPr>
        <xdr:cNvPr id="636" name="直線コネクタ 635"/>
        <xdr:cNvCxnSpPr/>
      </xdr:nvCxnSpPr>
      <xdr:spPr>
        <a:xfrm flipV="1">
          <a:off x="15481300" y="13647420"/>
          <a:ext cx="8382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48261</xdr:rowOff>
    </xdr:from>
    <xdr:to>
      <xdr:col>76</xdr:col>
      <xdr:colOff>165100</xdr:colOff>
      <xdr:row>80</xdr:row>
      <xdr:rowOff>149861</xdr:rowOff>
    </xdr:to>
    <xdr:sp macro="" textlink="">
      <xdr:nvSpPr>
        <xdr:cNvPr id="637" name="楕円 636"/>
        <xdr:cNvSpPr/>
      </xdr:nvSpPr>
      <xdr:spPr>
        <a:xfrm>
          <a:off x="14541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24764</xdr:rowOff>
    </xdr:from>
    <xdr:to>
      <xdr:col>81</xdr:col>
      <xdr:colOff>50800</xdr:colOff>
      <xdr:row>80</xdr:row>
      <xdr:rowOff>99061</xdr:rowOff>
    </xdr:to>
    <xdr:cxnSp macro="">
      <xdr:nvCxnSpPr>
        <xdr:cNvPr id="638" name="直線コネクタ 637"/>
        <xdr:cNvCxnSpPr/>
      </xdr:nvCxnSpPr>
      <xdr:spPr>
        <a:xfrm flipV="1">
          <a:off x="14592300" y="1374076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639"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640" name="n_2aveValue【児童館】&#10;有形固定資産減価償却率"/>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92091</xdr:rowOff>
    </xdr:from>
    <xdr:ext cx="405111" cy="259045"/>
    <xdr:sp macro="" textlink="">
      <xdr:nvSpPr>
        <xdr:cNvPr id="641" name="n_1mainValue【児童館】&#10;有形固定資産減価償却率"/>
        <xdr:cNvSpPr txBox="1"/>
      </xdr:nvSpPr>
      <xdr:spPr>
        <a:xfrm>
          <a:off x="152660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166388</xdr:rowOff>
    </xdr:from>
    <xdr:ext cx="405111" cy="259045"/>
    <xdr:sp macro="" textlink="">
      <xdr:nvSpPr>
        <xdr:cNvPr id="642" name="n_2mainValue【児童館】&#10;有形固定資産減価償却率"/>
        <xdr:cNvSpPr txBox="1"/>
      </xdr:nvSpPr>
      <xdr:spPr>
        <a:xfrm>
          <a:off x="14389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66" name="直線コネクタ 66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8" name="直線コネクタ 66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0" name="直線コネクタ 66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71"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72" name="フローチャート: 判断 671"/>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3" name="フローチャート: 判断 672"/>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74" name="フローチャート: 判断 673"/>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80" name="楕円 679"/>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81"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82" name="楕円 681"/>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83" name="直線コネクタ 682"/>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84" name="楕円 683"/>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85" name="直線コネクタ 684"/>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86"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87"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88"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89"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0" name="テキスト ボックス 69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1" name="直線コネクタ 70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2" name="テキスト ボックス 70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3" name="直線コネクタ 7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4" name="テキスト ボックス 7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5" name="直線コネクタ 7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6" name="テキスト ボックス 7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7" name="直線コネクタ 70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8" name="テキスト ボックス 70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9" name="直線コネクタ 70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0" name="テキスト ボックス 70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2" name="テキスト ボックス 7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714" name="直線コネクタ 713"/>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15"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16" name="直線コネクタ 71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17"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18" name="直線コネクタ 717"/>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719"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20" name="フローチャート: 判断 719"/>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21" name="フローチャート: 判断 720"/>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722" name="フローチャート: 判断 721"/>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27305</xdr:rowOff>
    </xdr:from>
    <xdr:to>
      <xdr:col>85</xdr:col>
      <xdr:colOff>177800</xdr:colOff>
      <xdr:row>103</xdr:row>
      <xdr:rowOff>128905</xdr:rowOff>
    </xdr:to>
    <xdr:sp macro="" textlink="">
      <xdr:nvSpPr>
        <xdr:cNvPr id="728" name="楕円 727"/>
        <xdr:cNvSpPr/>
      </xdr:nvSpPr>
      <xdr:spPr>
        <a:xfrm>
          <a:off x="162687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50182</xdr:rowOff>
    </xdr:from>
    <xdr:ext cx="405111" cy="259045"/>
    <xdr:sp macro="" textlink="">
      <xdr:nvSpPr>
        <xdr:cNvPr id="729" name="【公民館】&#10;有形固定資産減価償却率該当値テキスト"/>
        <xdr:cNvSpPr txBox="1"/>
      </xdr:nvSpPr>
      <xdr:spPr>
        <a:xfrm>
          <a:off x="16357600"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135889</xdr:rowOff>
    </xdr:from>
    <xdr:to>
      <xdr:col>81</xdr:col>
      <xdr:colOff>101600</xdr:colOff>
      <xdr:row>103</xdr:row>
      <xdr:rowOff>66039</xdr:rowOff>
    </xdr:to>
    <xdr:sp macro="" textlink="">
      <xdr:nvSpPr>
        <xdr:cNvPr id="730" name="楕円 729"/>
        <xdr:cNvSpPr/>
      </xdr:nvSpPr>
      <xdr:spPr>
        <a:xfrm>
          <a:off x="15430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15239</xdr:rowOff>
    </xdr:from>
    <xdr:to>
      <xdr:col>85</xdr:col>
      <xdr:colOff>127000</xdr:colOff>
      <xdr:row>103</xdr:row>
      <xdr:rowOff>78105</xdr:rowOff>
    </xdr:to>
    <xdr:cxnSp macro="">
      <xdr:nvCxnSpPr>
        <xdr:cNvPr id="731" name="直線コネクタ 730"/>
        <xdr:cNvCxnSpPr/>
      </xdr:nvCxnSpPr>
      <xdr:spPr>
        <a:xfrm>
          <a:off x="15481300" y="17674589"/>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78739</xdr:rowOff>
    </xdr:from>
    <xdr:to>
      <xdr:col>76</xdr:col>
      <xdr:colOff>165100</xdr:colOff>
      <xdr:row>104</xdr:row>
      <xdr:rowOff>8889</xdr:rowOff>
    </xdr:to>
    <xdr:sp macro="" textlink="">
      <xdr:nvSpPr>
        <xdr:cNvPr id="732" name="楕円 731"/>
        <xdr:cNvSpPr/>
      </xdr:nvSpPr>
      <xdr:spPr>
        <a:xfrm>
          <a:off x="14541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15239</xdr:rowOff>
    </xdr:from>
    <xdr:to>
      <xdr:col>81</xdr:col>
      <xdr:colOff>50800</xdr:colOff>
      <xdr:row>103</xdr:row>
      <xdr:rowOff>129539</xdr:rowOff>
    </xdr:to>
    <xdr:cxnSp macro="">
      <xdr:nvCxnSpPr>
        <xdr:cNvPr id="733" name="直線コネクタ 732"/>
        <xdr:cNvCxnSpPr/>
      </xdr:nvCxnSpPr>
      <xdr:spPr>
        <a:xfrm flipV="1">
          <a:off x="14592300" y="176745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34"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17163</xdr:rowOff>
    </xdr:from>
    <xdr:ext cx="405111" cy="259045"/>
    <xdr:sp macro="" textlink="">
      <xdr:nvSpPr>
        <xdr:cNvPr id="735" name="n_2aveValue【公民館】&#10;有形固定資産減価償却率"/>
        <xdr:cNvSpPr txBox="1"/>
      </xdr:nvSpPr>
      <xdr:spPr>
        <a:xfrm>
          <a:off x="14389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82566</xdr:rowOff>
    </xdr:from>
    <xdr:ext cx="405111" cy="259045"/>
    <xdr:sp macro="" textlink="">
      <xdr:nvSpPr>
        <xdr:cNvPr id="736" name="n_1mainValue【公民館】&#10;有形固定資産減価償却率"/>
        <xdr:cNvSpPr txBox="1"/>
      </xdr:nvSpPr>
      <xdr:spPr>
        <a:xfrm>
          <a:off x="152660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25416</xdr:rowOff>
    </xdr:from>
    <xdr:ext cx="405111" cy="259045"/>
    <xdr:sp macro="" textlink="">
      <xdr:nvSpPr>
        <xdr:cNvPr id="737" name="n_2mainValue【公民館】&#10;有形固定資産減価償却率"/>
        <xdr:cNvSpPr txBox="1"/>
      </xdr:nvSpPr>
      <xdr:spPr>
        <a:xfrm>
          <a:off x="14389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761" name="直線コネクタ 760"/>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62"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63" name="直線コネクタ 762"/>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64"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65" name="直線コネクタ 764"/>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766" name="【公民館】&#10;一人当たり面積平均値テキスト"/>
        <xdr:cNvSpPr txBox="1"/>
      </xdr:nvSpPr>
      <xdr:spPr>
        <a:xfrm>
          <a:off x="22199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767" name="フローチャート: 判断 766"/>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768" name="フローチャート: 判断 767"/>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69" name="フローチャート: 判断 768"/>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44450</xdr:rowOff>
    </xdr:from>
    <xdr:to>
      <xdr:col>116</xdr:col>
      <xdr:colOff>114300</xdr:colOff>
      <xdr:row>104</xdr:row>
      <xdr:rowOff>146050</xdr:rowOff>
    </xdr:to>
    <xdr:sp macro="" textlink="">
      <xdr:nvSpPr>
        <xdr:cNvPr id="775" name="楕円 774"/>
        <xdr:cNvSpPr/>
      </xdr:nvSpPr>
      <xdr:spPr>
        <a:xfrm>
          <a:off x="221107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67327</xdr:rowOff>
    </xdr:from>
    <xdr:ext cx="469744" cy="259045"/>
    <xdr:sp macro="" textlink="">
      <xdr:nvSpPr>
        <xdr:cNvPr id="776" name="【公民館】&#10;一人当たり面積該当値テキスト"/>
        <xdr:cNvSpPr txBox="1"/>
      </xdr:nvSpPr>
      <xdr:spPr>
        <a:xfrm>
          <a:off x="22199600"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44450</xdr:rowOff>
    </xdr:from>
    <xdr:to>
      <xdr:col>112</xdr:col>
      <xdr:colOff>38100</xdr:colOff>
      <xdr:row>104</xdr:row>
      <xdr:rowOff>146050</xdr:rowOff>
    </xdr:to>
    <xdr:sp macro="" textlink="">
      <xdr:nvSpPr>
        <xdr:cNvPr id="777" name="楕円 776"/>
        <xdr:cNvSpPr/>
      </xdr:nvSpPr>
      <xdr:spPr>
        <a:xfrm>
          <a:off x="21272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95250</xdr:rowOff>
    </xdr:from>
    <xdr:to>
      <xdr:col>116</xdr:col>
      <xdr:colOff>63500</xdr:colOff>
      <xdr:row>104</xdr:row>
      <xdr:rowOff>95250</xdr:rowOff>
    </xdr:to>
    <xdr:cxnSp macro="">
      <xdr:nvCxnSpPr>
        <xdr:cNvPr id="778" name="直線コネクタ 777"/>
        <xdr:cNvCxnSpPr/>
      </xdr:nvCxnSpPr>
      <xdr:spPr>
        <a:xfrm>
          <a:off x="21323300" y="17926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63500</xdr:rowOff>
    </xdr:from>
    <xdr:to>
      <xdr:col>107</xdr:col>
      <xdr:colOff>101600</xdr:colOff>
      <xdr:row>104</xdr:row>
      <xdr:rowOff>165100</xdr:rowOff>
    </xdr:to>
    <xdr:sp macro="" textlink="">
      <xdr:nvSpPr>
        <xdr:cNvPr id="779" name="楕円 778"/>
        <xdr:cNvSpPr/>
      </xdr:nvSpPr>
      <xdr:spPr>
        <a:xfrm>
          <a:off x="2038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95250</xdr:rowOff>
    </xdr:from>
    <xdr:to>
      <xdr:col>111</xdr:col>
      <xdr:colOff>177800</xdr:colOff>
      <xdr:row>104</xdr:row>
      <xdr:rowOff>114300</xdr:rowOff>
    </xdr:to>
    <xdr:cxnSp macro="">
      <xdr:nvCxnSpPr>
        <xdr:cNvPr id="780" name="直線コネクタ 779"/>
        <xdr:cNvCxnSpPr/>
      </xdr:nvCxnSpPr>
      <xdr:spPr>
        <a:xfrm flipV="1">
          <a:off x="20434300" y="17926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22877</xdr:rowOff>
    </xdr:from>
    <xdr:ext cx="469744" cy="259045"/>
    <xdr:sp macro="" textlink="">
      <xdr:nvSpPr>
        <xdr:cNvPr id="781" name="n_1ave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782" name="n_2aveValue【公民館】&#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162577</xdr:rowOff>
    </xdr:from>
    <xdr:ext cx="469744" cy="259045"/>
    <xdr:sp macro="" textlink="">
      <xdr:nvSpPr>
        <xdr:cNvPr id="783" name="n_1mainValue【公民館】&#10;一人当たり面積"/>
        <xdr:cNvSpPr txBox="1"/>
      </xdr:nvSpPr>
      <xdr:spPr>
        <a:xfrm>
          <a:off x="210757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10177</xdr:rowOff>
    </xdr:from>
    <xdr:ext cx="469744" cy="259045"/>
    <xdr:sp macro="" textlink="">
      <xdr:nvSpPr>
        <xdr:cNvPr id="784" name="n_2mainValue【公民館】&#10;一人当たり面積"/>
        <xdr:cNvSpPr txBox="1"/>
      </xdr:nvSpPr>
      <xdr:spPr>
        <a:xfrm>
          <a:off x="20199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有形固定資産減価償却率は、道路については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ポイント、橋りょう・トンネルについては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年末までに個別施設計画を策定し、優先順位付けの徹底による計画的な更新・保全対応を進めていきます。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が比較的高い児童館、公民館については、毎年実施している「診断の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すゝめ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」など定期的な点検等と計画的な予防保全に努め、安心・安全なサービスの提供を図る。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42545</xdr:rowOff>
    </xdr:from>
    <xdr:to>
      <xdr:col>24</xdr:col>
      <xdr:colOff>114300</xdr:colOff>
      <xdr:row>40</xdr:row>
      <xdr:rowOff>144145</xdr:rowOff>
    </xdr:to>
    <xdr:sp macro="" textlink="">
      <xdr:nvSpPr>
        <xdr:cNvPr id="70" name="楕円 69"/>
        <xdr:cNvSpPr/>
      </xdr:nvSpPr>
      <xdr:spPr>
        <a:xfrm>
          <a:off x="4584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20972</xdr:rowOff>
    </xdr:from>
    <xdr:ext cx="405111" cy="259045"/>
    <xdr:sp macro="" textlink="">
      <xdr:nvSpPr>
        <xdr:cNvPr id="71" name="【図書館】&#10;有形固定資産減価償却率該当値テキスト"/>
        <xdr:cNvSpPr txBox="1"/>
      </xdr:nvSpPr>
      <xdr:spPr>
        <a:xfrm>
          <a:off x="4673600"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128270</xdr:rowOff>
    </xdr:from>
    <xdr:to>
      <xdr:col>20</xdr:col>
      <xdr:colOff>38100</xdr:colOff>
      <xdr:row>40</xdr:row>
      <xdr:rowOff>58420</xdr:rowOff>
    </xdr:to>
    <xdr:sp macro="" textlink="">
      <xdr:nvSpPr>
        <xdr:cNvPr id="72" name="楕円 71"/>
        <xdr:cNvSpPr/>
      </xdr:nvSpPr>
      <xdr:spPr>
        <a:xfrm>
          <a:off x="3746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xdr:rowOff>
    </xdr:from>
    <xdr:to>
      <xdr:col>24</xdr:col>
      <xdr:colOff>63500</xdr:colOff>
      <xdr:row>40</xdr:row>
      <xdr:rowOff>93345</xdr:rowOff>
    </xdr:to>
    <xdr:cxnSp macro="">
      <xdr:nvCxnSpPr>
        <xdr:cNvPr id="73" name="直線コネクタ 72"/>
        <xdr:cNvCxnSpPr/>
      </xdr:nvCxnSpPr>
      <xdr:spPr>
        <a:xfrm>
          <a:off x="3797300" y="686562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71120</xdr:rowOff>
    </xdr:from>
    <xdr:to>
      <xdr:col>15</xdr:col>
      <xdr:colOff>101600</xdr:colOff>
      <xdr:row>41</xdr:row>
      <xdr:rowOff>1270</xdr:rowOff>
    </xdr:to>
    <xdr:sp macro="" textlink="">
      <xdr:nvSpPr>
        <xdr:cNvPr id="74" name="楕円 73"/>
        <xdr:cNvSpPr/>
      </xdr:nvSpPr>
      <xdr:spPr>
        <a:xfrm>
          <a:off x="2857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xdr:rowOff>
    </xdr:from>
    <xdr:to>
      <xdr:col>19</xdr:col>
      <xdr:colOff>177800</xdr:colOff>
      <xdr:row>40</xdr:row>
      <xdr:rowOff>121920</xdr:rowOff>
    </xdr:to>
    <xdr:cxnSp macro="">
      <xdr:nvCxnSpPr>
        <xdr:cNvPr id="75" name="直線コネクタ 74"/>
        <xdr:cNvCxnSpPr/>
      </xdr:nvCxnSpPr>
      <xdr:spPr>
        <a:xfrm flipV="1">
          <a:off x="2908300" y="6865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92092</xdr:rowOff>
    </xdr:from>
    <xdr:ext cx="405111" cy="259045"/>
    <xdr:sp macro="" textlink="">
      <xdr:nvSpPr>
        <xdr:cNvPr id="76" name="n_1aveValue【図書館】&#10;有形固定資産減価償却率"/>
        <xdr:cNvSpPr txBox="1"/>
      </xdr:nvSpPr>
      <xdr:spPr>
        <a:xfrm>
          <a:off x="3582044" y="643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4462</xdr:rowOff>
    </xdr:from>
    <xdr:ext cx="405111" cy="259045"/>
    <xdr:sp macro="" textlink="">
      <xdr:nvSpPr>
        <xdr:cNvPr id="77" name="n_2aveValue【図書館】&#10;有形固定資産減価償却率"/>
        <xdr:cNvSpPr txBox="1"/>
      </xdr:nvSpPr>
      <xdr:spPr>
        <a:xfrm>
          <a:off x="270574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49547</xdr:rowOff>
    </xdr:from>
    <xdr:ext cx="405111" cy="259045"/>
    <xdr:sp macro="" textlink="">
      <xdr:nvSpPr>
        <xdr:cNvPr id="78" name="n_1mainValue【図書館】&#10;有形固定資産減価償却率"/>
        <xdr:cNvSpPr txBox="1"/>
      </xdr:nvSpPr>
      <xdr:spPr>
        <a:xfrm>
          <a:off x="3582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163847</xdr:rowOff>
    </xdr:from>
    <xdr:ext cx="405111" cy="259045"/>
    <xdr:sp macro="" textlink="">
      <xdr:nvSpPr>
        <xdr:cNvPr id="79" name="n_2mainValue【図書館】&#10;有形固定資産減価償却率"/>
        <xdr:cNvSpPr txBox="1"/>
      </xdr:nvSpPr>
      <xdr:spPr>
        <a:xfrm>
          <a:off x="2705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101" name="直線コネクタ 100"/>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5" name="直線コネクタ 10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6"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8" name="フローチャート: 判断 107"/>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9" name="フローチャート: 判断 108"/>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15" name="楕円 114"/>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16" name="【図書館】&#10;一人当たり面積該当値テキスト"/>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17" name="楕円 116"/>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18" name="直線コネクタ 117"/>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19" name="楕円 118"/>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87630</xdr:rowOff>
    </xdr:to>
    <xdr:cxnSp macro="">
      <xdr:nvCxnSpPr>
        <xdr:cNvPr id="120" name="直線コネクタ 119"/>
        <xdr:cNvCxnSpPr/>
      </xdr:nvCxnSpPr>
      <xdr:spPr>
        <a:xfrm flipV="1">
          <a:off x="8750300" y="6408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1"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22" name="n_2ave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23" name="n_1mainValue【図書館】&#10;一人当たり面積"/>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24" name="n_2mainValue【図書館】&#10;一人当たり面積"/>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50" name="直線コネクタ 149"/>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51"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2" name="直線コネクタ 151"/>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53"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54" name="直線コネクタ 153"/>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55"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6" name="フローチャート: 判断 155"/>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7" name="フローチャート: 判断 156"/>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8" name="フローチャート: 判断 157"/>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xdr:rowOff>
    </xdr:from>
    <xdr:to>
      <xdr:col>24</xdr:col>
      <xdr:colOff>114300</xdr:colOff>
      <xdr:row>56</xdr:row>
      <xdr:rowOff>107950</xdr:rowOff>
    </xdr:to>
    <xdr:sp macro="" textlink="">
      <xdr:nvSpPr>
        <xdr:cNvPr id="164" name="楕円 163"/>
        <xdr:cNvSpPr/>
      </xdr:nvSpPr>
      <xdr:spPr>
        <a:xfrm>
          <a:off x="4584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127561</xdr:rowOff>
    </xdr:from>
    <xdr:ext cx="405111" cy="259045"/>
    <xdr:sp macro="" textlink="">
      <xdr:nvSpPr>
        <xdr:cNvPr id="165" name="【体育館・プール】&#10;有形固定資産減価償却率該当値テキスト"/>
        <xdr:cNvSpPr txBox="1"/>
      </xdr:nvSpPr>
      <xdr:spPr>
        <a:xfrm>
          <a:off x="4673600" y="955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29210</xdr:rowOff>
    </xdr:from>
    <xdr:to>
      <xdr:col>20</xdr:col>
      <xdr:colOff>38100</xdr:colOff>
      <xdr:row>56</xdr:row>
      <xdr:rowOff>130810</xdr:rowOff>
    </xdr:to>
    <xdr:sp macro="" textlink="">
      <xdr:nvSpPr>
        <xdr:cNvPr id="166" name="楕円 165"/>
        <xdr:cNvSpPr/>
      </xdr:nvSpPr>
      <xdr:spPr>
        <a:xfrm>
          <a:off x="3746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57150</xdr:rowOff>
    </xdr:from>
    <xdr:to>
      <xdr:col>24</xdr:col>
      <xdr:colOff>63500</xdr:colOff>
      <xdr:row>56</xdr:row>
      <xdr:rowOff>80010</xdr:rowOff>
    </xdr:to>
    <xdr:cxnSp macro="">
      <xdr:nvCxnSpPr>
        <xdr:cNvPr id="167" name="直線コネクタ 166"/>
        <xdr:cNvCxnSpPr/>
      </xdr:nvCxnSpPr>
      <xdr:spPr>
        <a:xfrm flipV="1">
          <a:off x="3797300" y="96583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53703</xdr:rowOff>
    </xdr:from>
    <xdr:to>
      <xdr:col>15</xdr:col>
      <xdr:colOff>101600</xdr:colOff>
      <xdr:row>56</xdr:row>
      <xdr:rowOff>155303</xdr:rowOff>
    </xdr:to>
    <xdr:sp macro="" textlink="">
      <xdr:nvSpPr>
        <xdr:cNvPr id="168" name="楕円 167"/>
        <xdr:cNvSpPr/>
      </xdr:nvSpPr>
      <xdr:spPr>
        <a:xfrm>
          <a:off x="2857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80010</xdr:rowOff>
    </xdr:from>
    <xdr:to>
      <xdr:col>19</xdr:col>
      <xdr:colOff>177800</xdr:colOff>
      <xdr:row>56</xdr:row>
      <xdr:rowOff>104503</xdr:rowOff>
    </xdr:to>
    <xdr:cxnSp macro="">
      <xdr:nvCxnSpPr>
        <xdr:cNvPr id="169" name="直線コネクタ 168"/>
        <xdr:cNvCxnSpPr/>
      </xdr:nvCxnSpPr>
      <xdr:spPr>
        <a:xfrm flipV="1">
          <a:off x="2908300" y="96812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117039</xdr:rowOff>
    </xdr:from>
    <xdr:ext cx="405111" cy="259045"/>
    <xdr:sp macro="" textlink="">
      <xdr:nvSpPr>
        <xdr:cNvPr id="170"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1" name="n_2aveValue【体育館・プー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147337</xdr:rowOff>
    </xdr:from>
    <xdr:ext cx="405111" cy="259045"/>
    <xdr:sp macro="" textlink="">
      <xdr:nvSpPr>
        <xdr:cNvPr id="172" name="n_1mainValue【体育館・プール】&#10;有形固定資産減価償却率"/>
        <xdr:cNvSpPr txBox="1"/>
      </xdr:nvSpPr>
      <xdr:spPr>
        <a:xfrm>
          <a:off x="3582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380</xdr:rowOff>
    </xdr:from>
    <xdr:ext cx="405111" cy="259045"/>
    <xdr:sp macro="" textlink="">
      <xdr:nvSpPr>
        <xdr:cNvPr id="173" name="n_2mainValue【体育館・プール】&#10;有形固定資産減価償却率"/>
        <xdr:cNvSpPr txBox="1"/>
      </xdr:nvSpPr>
      <xdr:spPr>
        <a:xfrm>
          <a:off x="2705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95" name="直線コネクタ 194"/>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98"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9" name="直線コネクタ 198"/>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25925</xdr:rowOff>
    </xdr:from>
    <xdr:ext cx="469744" cy="259045"/>
    <xdr:sp macro="" textlink="">
      <xdr:nvSpPr>
        <xdr:cNvPr id="200" name="【体育館・プール】&#10;一人当たり面積平均値テキスト"/>
        <xdr:cNvSpPr txBox="1"/>
      </xdr:nvSpPr>
      <xdr:spPr>
        <a:xfrm>
          <a:off x="10515600" y="1048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01" name="フローチャート: 判断 200"/>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202" name="フローチャート: 判断 201"/>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203" name="フローチャート: 判断 202"/>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38354</xdr:rowOff>
    </xdr:from>
    <xdr:to>
      <xdr:col>55</xdr:col>
      <xdr:colOff>50800</xdr:colOff>
      <xdr:row>61</xdr:row>
      <xdr:rowOff>139954</xdr:rowOff>
    </xdr:to>
    <xdr:sp macro="" textlink="">
      <xdr:nvSpPr>
        <xdr:cNvPr id="209" name="楕円 208"/>
        <xdr:cNvSpPr/>
      </xdr:nvSpPr>
      <xdr:spPr>
        <a:xfrm>
          <a:off x="10426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61231</xdr:rowOff>
    </xdr:from>
    <xdr:ext cx="469744" cy="259045"/>
    <xdr:sp macro="" textlink="">
      <xdr:nvSpPr>
        <xdr:cNvPr id="210" name="【体育館・プール】&#10;一人当たり面積該当値テキスト"/>
        <xdr:cNvSpPr txBox="1"/>
      </xdr:nvSpPr>
      <xdr:spPr>
        <a:xfrm>
          <a:off x="10515600"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38354</xdr:rowOff>
    </xdr:from>
    <xdr:to>
      <xdr:col>50</xdr:col>
      <xdr:colOff>165100</xdr:colOff>
      <xdr:row>61</xdr:row>
      <xdr:rowOff>139954</xdr:rowOff>
    </xdr:to>
    <xdr:sp macro="" textlink="">
      <xdr:nvSpPr>
        <xdr:cNvPr id="211" name="楕円 210"/>
        <xdr:cNvSpPr/>
      </xdr:nvSpPr>
      <xdr:spPr>
        <a:xfrm>
          <a:off x="9588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89154</xdr:rowOff>
    </xdr:from>
    <xdr:to>
      <xdr:col>55</xdr:col>
      <xdr:colOff>0</xdr:colOff>
      <xdr:row>61</xdr:row>
      <xdr:rowOff>89154</xdr:rowOff>
    </xdr:to>
    <xdr:cxnSp macro="">
      <xdr:nvCxnSpPr>
        <xdr:cNvPr id="212" name="直線コネクタ 211"/>
        <xdr:cNvCxnSpPr/>
      </xdr:nvCxnSpPr>
      <xdr:spPr>
        <a:xfrm>
          <a:off x="9639300" y="10547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42926</xdr:rowOff>
    </xdr:from>
    <xdr:to>
      <xdr:col>46</xdr:col>
      <xdr:colOff>38100</xdr:colOff>
      <xdr:row>61</xdr:row>
      <xdr:rowOff>144526</xdr:rowOff>
    </xdr:to>
    <xdr:sp macro="" textlink="">
      <xdr:nvSpPr>
        <xdr:cNvPr id="213" name="楕円 212"/>
        <xdr:cNvSpPr/>
      </xdr:nvSpPr>
      <xdr:spPr>
        <a:xfrm>
          <a:off x="8699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89154</xdr:rowOff>
    </xdr:from>
    <xdr:to>
      <xdr:col>50</xdr:col>
      <xdr:colOff>114300</xdr:colOff>
      <xdr:row>61</xdr:row>
      <xdr:rowOff>93726</xdr:rowOff>
    </xdr:to>
    <xdr:cxnSp macro="">
      <xdr:nvCxnSpPr>
        <xdr:cNvPr id="214" name="直線コネクタ 213"/>
        <xdr:cNvCxnSpPr/>
      </xdr:nvCxnSpPr>
      <xdr:spPr>
        <a:xfrm flipV="1">
          <a:off x="8750300" y="1054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163085</xdr:rowOff>
    </xdr:from>
    <xdr:ext cx="469744" cy="259045"/>
    <xdr:sp macro="" textlink="">
      <xdr:nvSpPr>
        <xdr:cNvPr id="215"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69359</xdr:rowOff>
    </xdr:from>
    <xdr:ext cx="469744" cy="259045"/>
    <xdr:sp macro="" textlink="">
      <xdr:nvSpPr>
        <xdr:cNvPr id="216" name="n_2aveValue【体育館・プール】&#10;一人当たり面積"/>
        <xdr:cNvSpPr txBox="1"/>
      </xdr:nvSpPr>
      <xdr:spPr>
        <a:xfrm>
          <a:off x="8515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156481</xdr:rowOff>
    </xdr:from>
    <xdr:ext cx="469744" cy="259045"/>
    <xdr:sp macro="" textlink="">
      <xdr:nvSpPr>
        <xdr:cNvPr id="217" name="n_1mainValue【体育館・プール】&#10;一人当たり面積"/>
        <xdr:cNvSpPr txBox="1"/>
      </xdr:nvSpPr>
      <xdr:spPr>
        <a:xfrm>
          <a:off x="93917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161053</xdr:rowOff>
    </xdr:from>
    <xdr:ext cx="469744" cy="259045"/>
    <xdr:sp macro="" textlink="">
      <xdr:nvSpPr>
        <xdr:cNvPr id="218" name="n_2mainValue【体育館・プール】&#10;一人当たり面積"/>
        <xdr:cNvSpPr txBox="1"/>
      </xdr:nvSpPr>
      <xdr:spPr>
        <a:xfrm>
          <a:off x="8515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42" name="直線コネクタ 241"/>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43"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44" name="直線コネクタ 243"/>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5"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6" name="直線コネクタ 245"/>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47"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48" name="フローチャート: 判断 247"/>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49" name="フローチャート: 判断 248"/>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xdr:rowOff>
    </xdr:from>
    <xdr:to>
      <xdr:col>15</xdr:col>
      <xdr:colOff>101600</xdr:colOff>
      <xdr:row>81</xdr:row>
      <xdr:rowOff>117475</xdr:rowOff>
    </xdr:to>
    <xdr:sp macro="" textlink="">
      <xdr:nvSpPr>
        <xdr:cNvPr id="250" name="フローチャート: 判断 249"/>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101600</xdr:rowOff>
    </xdr:from>
    <xdr:to>
      <xdr:col>24</xdr:col>
      <xdr:colOff>114300</xdr:colOff>
      <xdr:row>78</xdr:row>
      <xdr:rowOff>31750</xdr:rowOff>
    </xdr:to>
    <xdr:sp macro="" textlink="">
      <xdr:nvSpPr>
        <xdr:cNvPr id="256" name="楕円 255"/>
        <xdr:cNvSpPr/>
      </xdr:nvSpPr>
      <xdr:spPr>
        <a:xfrm>
          <a:off x="45847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54627</xdr:rowOff>
    </xdr:from>
    <xdr:ext cx="405111" cy="259045"/>
    <xdr:sp macro="" textlink="">
      <xdr:nvSpPr>
        <xdr:cNvPr id="257" name="【福祉施設】&#10;有形固定資産減価償却率該当値テキスト"/>
        <xdr:cNvSpPr txBox="1"/>
      </xdr:nvSpPr>
      <xdr:spPr>
        <a:xfrm>
          <a:off x="4673600" y="1325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10161</xdr:rowOff>
    </xdr:from>
    <xdr:to>
      <xdr:col>20</xdr:col>
      <xdr:colOff>38100</xdr:colOff>
      <xdr:row>78</xdr:row>
      <xdr:rowOff>111761</xdr:rowOff>
    </xdr:to>
    <xdr:sp macro="" textlink="">
      <xdr:nvSpPr>
        <xdr:cNvPr id="258" name="楕円 257"/>
        <xdr:cNvSpPr/>
      </xdr:nvSpPr>
      <xdr:spPr>
        <a:xfrm>
          <a:off x="3746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152400</xdr:rowOff>
    </xdr:from>
    <xdr:to>
      <xdr:col>24</xdr:col>
      <xdr:colOff>63500</xdr:colOff>
      <xdr:row>78</xdr:row>
      <xdr:rowOff>60961</xdr:rowOff>
    </xdr:to>
    <xdr:cxnSp macro="">
      <xdr:nvCxnSpPr>
        <xdr:cNvPr id="259" name="直線コネクタ 258"/>
        <xdr:cNvCxnSpPr/>
      </xdr:nvCxnSpPr>
      <xdr:spPr>
        <a:xfrm flipV="1">
          <a:off x="3797300" y="133540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82550</xdr:rowOff>
    </xdr:from>
    <xdr:to>
      <xdr:col>15</xdr:col>
      <xdr:colOff>101600</xdr:colOff>
      <xdr:row>79</xdr:row>
      <xdr:rowOff>12700</xdr:rowOff>
    </xdr:to>
    <xdr:sp macro="" textlink="">
      <xdr:nvSpPr>
        <xdr:cNvPr id="260" name="楕円 259"/>
        <xdr:cNvSpPr/>
      </xdr:nvSpPr>
      <xdr:spPr>
        <a:xfrm>
          <a:off x="2857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60961</xdr:rowOff>
    </xdr:from>
    <xdr:to>
      <xdr:col>19</xdr:col>
      <xdr:colOff>177800</xdr:colOff>
      <xdr:row>78</xdr:row>
      <xdr:rowOff>133350</xdr:rowOff>
    </xdr:to>
    <xdr:cxnSp macro="">
      <xdr:nvCxnSpPr>
        <xdr:cNvPr id="261" name="直線コネクタ 260"/>
        <xdr:cNvCxnSpPr/>
      </xdr:nvCxnSpPr>
      <xdr:spPr>
        <a:xfrm flipV="1">
          <a:off x="2908300" y="134340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62"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108602</xdr:rowOff>
    </xdr:from>
    <xdr:ext cx="405111" cy="259045"/>
    <xdr:sp macro="" textlink="">
      <xdr:nvSpPr>
        <xdr:cNvPr id="263" name="n_2aveValue【福祉施設】&#10;有形固定資産減価償却率"/>
        <xdr:cNvSpPr txBox="1"/>
      </xdr:nvSpPr>
      <xdr:spPr>
        <a:xfrm>
          <a:off x="2705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128288</xdr:rowOff>
    </xdr:from>
    <xdr:ext cx="405111" cy="259045"/>
    <xdr:sp macro="" textlink="">
      <xdr:nvSpPr>
        <xdr:cNvPr id="264" name="n_1mainValue【福祉施設】&#10;有形固定資産減価償却率"/>
        <xdr:cNvSpPr txBox="1"/>
      </xdr:nvSpPr>
      <xdr:spPr>
        <a:xfrm>
          <a:off x="35820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29227</xdr:rowOff>
    </xdr:from>
    <xdr:ext cx="405111" cy="259045"/>
    <xdr:sp macro="" textlink="">
      <xdr:nvSpPr>
        <xdr:cNvPr id="265" name="n_2mainValue【福祉施設】&#10;有形固定資産減価償却率"/>
        <xdr:cNvSpPr txBox="1"/>
      </xdr:nvSpPr>
      <xdr:spPr>
        <a:xfrm>
          <a:off x="2705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91" name="直線コネクタ 29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9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93" name="直線コネクタ 29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5" name="直線コネクタ 29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296" name="【福祉施設】&#10;一人当たり面積平均値テキスト"/>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7" name="フローチャート: 判断 29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98" name="フローチャート: 判断 29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99" name="フローチャート: 判断 29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28121</xdr:rowOff>
    </xdr:from>
    <xdr:to>
      <xdr:col>55</xdr:col>
      <xdr:colOff>50800</xdr:colOff>
      <xdr:row>85</xdr:row>
      <xdr:rowOff>129721</xdr:rowOff>
    </xdr:to>
    <xdr:sp macro="" textlink="">
      <xdr:nvSpPr>
        <xdr:cNvPr id="305" name="楕円 304"/>
        <xdr:cNvSpPr/>
      </xdr:nvSpPr>
      <xdr:spPr>
        <a:xfrm>
          <a:off x="10426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114498</xdr:rowOff>
    </xdr:from>
    <xdr:ext cx="469744" cy="259045"/>
    <xdr:sp macro="" textlink="">
      <xdr:nvSpPr>
        <xdr:cNvPr id="306" name="【福祉施設】&#10;一人当たり面積該当値テキスト"/>
        <xdr:cNvSpPr txBox="1"/>
      </xdr:nvSpPr>
      <xdr:spPr>
        <a:xfrm>
          <a:off x="10515600" y="1451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07" name="楕円 306"/>
        <xdr:cNvSpPr/>
      </xdr:nvSpPr>
      <xdr:spPr>
        <a:xfrm>
          <a:off x="958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78921</xdr:rowOff>
    </xdr:from>
    <xdr:to>
      <xdr:col>55</xdr:col>
      <xdr:colOff>0</xdr:colOff>
      <xdr:row>85</xdr:row>
      <xdr:rowOff>78921</xdr:rowOff>
    </xdr:to>
    <xdr:cxnSp macro="">
      <xdr:nvCxnSpPr>
        <xdr:cNvPr id="308" name="直線コネクタ 307"/>
        <xdr:cNvCxnSpPr/>
      </xdr:nvCxnSpPr>
      <xdr:spPr>
        <a:xfrm>
          <a:off x="9639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09" name="楕円 308"/>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78921</xdr:rowOff>
    </xdr:to>
    <xdr:cxnSp macro="">
      <xdr:nvCxnSpPr>
        <xdr:cNvPr id="310" name="直線コネクタ 309"/>
        <xdr:cNvCxnSpPr/>
      </xdr:nvCxnSpPr>
      <xdr:spPr>
        <a:xfrm>
          <a:off x="8750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170741</xdr:rowOff>
    </xdr:from>
    <xdr:ext cx="469744" cy="259045"/>
    <xdr:sp macro="" textlink="">
      <xdr:nvSpPr>
        <xdr:cNvPr id="311" name="n_1aveValue【福祉施設】&#10;一人当たり面積"/>
        <xdr:cNvSpPr txBox="1"/>
      </xdr:nvSpPr>
      <xdr:spPr>
        <a:xfrm>
          <a:off x="9391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12"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13" name="n_1main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14" name="n_2mainValue【福祉施設】&#10;一人当たり面積"/>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39" name="直線コネクタ 338"/>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40"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1" name="直線コネクタ 340"/>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44"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45" name="フローチャート: 判断 34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6" name="フローチャート: 判断 345"/>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47" name="フローチャート: 判断 346"/>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122555</xdr:rowOff>
    </xdr:from>
    <xdr:to>
      <xdr:col>24</xdr:col>
      <xdr:colOff>114300</xdr:colOff>
      <xdr:row>101</xdr:row>
      <xdr:rowOff>52705</xdr:rowOff>
    </xdr:to>
    <xdr:sp macro="" textlink="">
      <xdr:nvSpPr>
        <xdr:cNvPr id="353" name="楕円 352"/>
        <xdr:cNvSpPr/>
      </xdr:nvSpPr>
      <xdr:spPr>
        <a:xfrm>
          <a:off x="45847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145432</xdr:rowOff>
    </xdr:from>
    <xdr:ext cx="405111" cy="259045"/>
    <xdr:sp macro="" textlink="">
      <xdr:nvSpPr>
        <xdr:cNvPr id="354" name="【市民会館】&#10;有形固定資産減価償却率該当値テキスト"/>
        <xdr:cNvSpPr txBox="1"/>
      </xdr:nvSpPr>
      <xdr:spPr>
        <a:xfrm>
          <a:off x="4673600"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160655</xdr:rowOff>
    </xdr:from>
    <xdr:to>
      <xdr:col>20</xdr:col>
      <xdr:colOff>38100</xdr:colOff>
      <xdr:row>101</xdr:row>
      <xdr:rowOff>90805</xdr:rowOff>
    </xdr:to>
    <xdr:sp macro="" textlink="">
      <xdr:nvSpPr>
        <xdr:cNvPr id="355" name="楕円 354"/>
        <xdr:cNvSpPr/>
      </xdr:nvSpPr>
      <xdr:spPr>
        <a:xfrm>
          <a:off x="37465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1905</xdr:rowOff>
    </xdr:from>
    <xdr:to>
      <xdr:col>24</xdr:col>
      <xdr:colOff>63500</xdr:colOff>
      <xdr:row>101</xdr:row>
      <xdr:rowOff>40005</xdr:rowOff>
    </xdr:to>
    <xdr:cxnSp macro="">
      <xdr:nvCxnSpPr>
        <xdr:cNvPr id="356" name="直線コネクタ 355"/>
        <xdr:cNvCxnSpPr/>
      </xdr:nvCxnSpPr>
      <xdr:spPr>
        <a:xfrm flipV="1">
          <a:off x="3797300" y="173183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23495</xdr:rowOff>
    </xdr:from>
    <xdr:to>
      <xdr:col>15</xdr:col>
      <xdr:colOff>101600</xdr:colOff>
      <xdr:row>101</xdr:row>
      <xdr:rowOff>125095</xdr:rowOff>
    </xdr:to>
    <xdr:sp macro="" textlink="">
      <xdr:nvSpPr>
        <xdr:cNvPr id="357" name="楕円 356"/>
        <xdr:cNvSpPr/>
      </xdr:nvSpPr>
      <xdr:spPr>
        <a:xfrm>
          <a:off x="2857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40005</xdr:rowOff>
    </xdr:from>
    <xdr:to>
      <xdr:col>19</xdr:col>
      <xdr:colOff>177800</xdr:colOff>
      <xdr:row>101</xdr:row>
      <xdr:rowOff>74295</xdr:rowOff>
    </xdr:to>
    <xdr:cxnSp macro="">
      <xdr:nvCxnSpPr>
        <xdr:cNvPr id="358" name="直線コネクタ 357"/>
        <xdr:cNvCxnSpPr/>
      </xdr:nvCxnSpPr>
      <xdr:spPr>
        <a:xfrm flipV="1">
          <a:off x="2908300" y="173564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359"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360" name="n_2aveValue【市民会館】&#10;有形固定資産減価償却率"/>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107332</xdr:rowOff>
    </xdr:from>
    <xdr:ext cx="405111" cy="259045"/>
    <xdr:sp macro="" textlink="">
      <xdr:nvSpPr>
        <xdr:cNvPr id="361" name="n_1mainValue【市民会館】&#10;有形固定資産減価償却率"/>
        <xdr:cNvSpPr txBox="1"/>
      </xdr:nvSpPr>
      <xdr:spPr>
        <a:xfrm>
          <a:off x="3582044"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141622</xdr:rowOff>
    </xdr:from>
    <xdr:ext cx="405111" cy="259045"/>
    <xdr:sp macro="" textlink="">
      <xdr:nvSpPr>
        <xdr:cNvPr id="362" name="n_2mainValue【市民会館】&#10;有形固定資産減価償却率"/>
        <xdr:cNvSpPr txBox="1"/>
      </xdr:nvSpPr>
      <xdr:spPr>
        <a:xfrm>
          <a:off x="270574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86" name="直線コネクタ 385"/>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8" name="直線コネクタ 38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9"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0" name="直線コネクタ 389"/>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1"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2" name="フローチャート: 判断 391"/>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93" name="フローチャート: 判断 392"/>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94" name="フローチャート: 判断 393"/>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40639</xdr:rowOff>
    </xdr:from>
    <xdr:to>
      <xdr:col>55</xdr:col>
      <xdr:colOff>50800</xdr:colOff>
      <xdr:row>106</xdr:row>
      <xdr:rowOff>142239</xdr:rowOff>
    </xdr:to>
    <xdr:sp macro="" textlink="">
      <xdr:nvSpPr>
        <xdr:cNvPr id="400" name="楕円 399"/>
        <xdr:cNvSpPr/>
      </xdr:nvSpPr>
      <xdr:spPr>
        <a:xfrm>
          <a:off x="10426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19066</xdr:rowOff>
    </xdr:from>
    <xdr:ext cx="469744" cy="259045"/>
    <xdr:sp macro="" textlink="">
      <xdr:nvSpPr>
        <xdr:cNvPr id="401" name="【市民会館】&#10;一人当たり面積該当値テキスト"/>
        <xdr:cNvSpPr txBox="1"/>
      </xdr:nvSpPr>
      <xdr:spPr>
        <a:xfrm>
          <a:off x="10515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02" name="楕円 401"/>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91439</xdr:rowOff>
    </xdr:from>
    <xdr:to>
      <xdr:col>55</xdr:col>
      <xdr:colOff>0</xdr:colOff>
      <xdr:row>106</xdr:row>
      <xdr:rowOff>99061</xdr:rowOff>
    </xdr:to>
    <xdr:cxnSp macro="">
      <xdr:nvCxnSpPr>
        <xdr:cNvPr id="403" name="直線コネクタ 402"/>
        <xdr:cNvCxnSpPr/>
      </xdr:nvCxnSpPr>
      <xdr:spPr>
        <a:xfrm flipV="1">
          <a:off x="9639300" y="18265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04" name="楕円 403"/>
        <xdr:cNvSpPr/>
      </xdr:nvSpPr>
      <xdr:spPr>
        <a:xfrm>
          <a:off x="8699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99061</xdr:rowOff>
    </xdr:to>
    <xdr:cxnSp macro="">
      <xdr:nvCxnSpPr>
        <xdr:cNvPr id="405" name="直線コネクタ 404"/>
        <xdr:cNvCxnSpPr/>
      </xdr:nvCxnSpPr>
      <xdr:spPr>
        <a:xfrm>
          <a:off x="8750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97807</xdr:rowOff>
    </xdr:from>
    <xdr:ext cx="469744" cy="259045"/>
    <xdr:sp macro="" textlink="">
      <xdr:nvSpPr>
        <xdr:cNvPr id="406" name="n_1ave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407" name="n_2aveValue【市民会館】&#10;一人当たり面積"/>
        <xdr:cNvSpPr txBox="1"/>
      </xdr:nvSpPr>
      <xdr:spPr>
        <a:xfrm>
          <a:off x="8515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08" name="n_1mainValue【市民会館】&#10;一人当たり面積"/>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09" name="n_2mainValue【市民会館】&#10;一人当たり面積"/>
        <xdr:cNvSpPr txBox="1"/>
      </xdr:nvSpPr>
      <xdr:spPr>
        <a:xfrm>
          <a:off x="8515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34" name="直線コネクタ 433"/>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35"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36" name="直線コネクタ 435"/>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37"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38" name="直線コネクタ 437"/>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39" name="【一般廃棄物処理施設】&#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40" name="フローチャート: 判断 439"/>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41" name="フローチャート: 判断 440"/>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442" name="フローチャート: 判断 441"/>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57785</xdr:rowOff>
    </xdr:from>
    <xdr:to>
      <xdr:col>85</xdr:col>
      <xdr:colOff>177800</xdr:colOff>
      <xdr:row>39</xdr:row>
      <xdr:rowOff>159385</xdr:rowOff>
    </xdr:to>
    <xdr:sp macro="" textlink="">
      <xdr:nvSpPr>
        <xdr:cNvPr id="448" name="楕円 447"/>
        <xdr:cNvSpPr/>
      </xdr:nvSpPr>
      <xdr:spPr>
        <a:xfrm>
          <a:off x="162687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36212</xdr:rowOff>
    </xdr:from>
    <xdr:ext cx="405111" cy="259045"/>
    <xdr:sp macro="" textlink="">
      <xdr:nvSpPr>
        <xdr:cNvPr id="449" name="【一般廃棄物処理施設】&#10;有形固定資産減価償却率該当値テキスト"/>
        <xdr:cNvSpPr txBox="1"/>
      </xdr:nvSpPr>
      <xdr:spPr>
        <a:xfrm>
          <a:off x="16357600"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450" name="楕円 449"/>
        <xdr:cNvSpPr/>
      </xdr:nvSpPr>
      <xdr:spPr>
        <a:xfrm>
          <a:off x="15430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108585</xdr:rowOff>
    </xdr:from>
    <xdr:to>
      <xdr:col>85</xdr:col>
      <xdr:colOff>127000</xdr:colOff>
      <xdr:row>39</xdr:row>
      <xdr:rowOff>154305</xdr:rowOff>
    </xdr:to>
    <xdr:cxnSp macro="">
      <xdr:nvCxnSpPr>
        <xdr:cNvPr id="451" name="直線コネクタ 450"/>
        <xdr:cNvCxnSpPr/>
      </xdr:nvCxnSpPr>
      <xdr:spPr>
        <a:xfrm flipV="1">
          <a:off x="15481300" y="67951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50165</xdr:rowOff>
    </xdr:from>
    <xdr:to>
      <xdr:col>76</xdr:col>
      <xdr:colOff>165100</xdr:colOff>
      <xdr:row>40</xdr:row>
      <xdr:rowOff>151765</xdr:rowOff>
    </xdr:to>
    <xdr:sp macro="" textlink="">
      <xdr:nvSpPr>
        <xdr:cNvPr id="452" name="楕円 451"/>
        <xdr:cNvSpPr/>
      </xdr:nvSpPr>
      <xdr:spPr>
        <a:xfrm>
          <a:off x="14541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154305</xdr:rowOff>
    </xdr:from>
    <xdr:to>
      <xdr:col>81</xdr:col>
      <xdr:colOff>50800</xdr:colOff>
      <xdr:row>40</xdr:row>
      <xdr:rowOff>100965</xdr:rowOff>
    </xdr:to>
    <xdr:cxnSp macro="">
      <xdr:nvCxnSpPr>
        <xdr:cNvPr id="453" name="直線コネクタ 452"/>
        <xdr:cNvCxnSpPr/>
      </xdr:nvCxnSpPr>
      <xdr:spPr>
        <a:xfrm flipV="1">
          <a:off x="14592300" y="684085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54" name="n_1ave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55"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456" name="n_1mainValue【一般廃棄物処理施設】&#10;有形固定資産減価償却率"/>
        <xdr:cNvSpPr txBox="1"/>
      </xdr:nvSpPr>
      <xdr:spPr>
        <a:xfrm>
          <a:off x="15266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142892</xdr:rowOff>
    </xdr:from>
    <xdr:ext cx="405111" cy="259045"/>
    <xdr:sp macro="" textlink="">
      <xdr:nvSpPr>
        <xdr:cNvPr id="457" name="n_2mainValue【一般廃棄物処理施設】&#10;有形固定資産減価償却率"/>
        <xdr:cNvSpPr txBox="1"/>
      </xdr:nvSpPr>
      <xdr:spPr>
        <a:xfrm>
          <a:off x="14389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9" name="テキスト ボックス 4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1" name="テキスト ボックス 47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3" name="テキスト ボックス 4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5" name="テキスト ボックス 4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7" name="テキスト ボックス 4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81" name="直線コネクタ 480"/>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82"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83" name="直線コネクタ 482"/>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84"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85" name="直線コネクタ 484"/>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108773</xdr:rowOff>
    </xdr:from>
    <xdr:ext cx="534377" cy="259045"/>
    <xdr:sp macro="" textlink="">
      <xdr:nvSpPr>
        <xdr:cNvPr id="486" name="【一般廃棄物処理施設】&#10;一人当たり有形固定資産（償却資産）額平均値テキスト"/>
        <xdr:cNvSpPr txBox="1"/>
      </xdr:nvSpPr>
      <xdr:spPr>
        <a:xfrm>
          <a:off x="22199600" y="662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87" name="フローチャート: 判断 486"/>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88" name="フローチャート: 判断 487"/>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159733</xdr:rowOff>
    </xdr:from>
    <xdr:to>
      <xdr:col>107</xdr:col>
      <xdr:colOff>101600</xdr:colOff>
      <xdr:row>40</xdr:row>
      <xdr:rowOff>89883</xdr:rowOff>
    </xdr:to>
    <xdr:sp macro="" textlink="">
      <xdr:nvSpPr>
        <xdr:cNvPr id="489" name="フローチャート: 判断 488"/>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4064</xdr:rowOff>
    </xdr:from>
    <xdr:to>
      <xdr:col>116</xdr:col>
      <xdr:colOff>114300</xdr:colOff>
      <xdr:row>41</xdr:row>
      <xdr:rowOff>105664</xdr:rowOff>
    </xdr:to>
    <xdr:sp macro="" textlink="">
      <xdr:nvSpPr>
        <xdr:cNvPr id="495" name="楕円 494"/>
        <xdr:cNvSpPr/>
      </xdr:nvSpPr>
      <xdr:spPr>
        <a:xfrm>
          <a:off x="22110700" y="70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90441</xdr:rowOff>
    </xdr:from>
    <xdr:ext cx="534377" cy="259045"/>
    <xdr:sp macro="" textlink="">
      <xdr:nvSpPr>
        <xdr:cNvPr id="496" name="【一般廃棄物処理施設】&#10;一人当たり有形固定資産（償却資産）額該当値テキスト"/>
        <xdr:cNvSpPr txBox="1"/>
      </xdr:nvSpPr>
      <xdr:spPr>
        <a:xfrm>
          <a:off x="22199600" y="69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127409</xdr:rowOff>
    </xdr:from>
    <xdr:to>
      <xdr:col>112</xdr:col>
      <xdr:colOff>38100</xdr:colOff>
      <xdr:row>41</xdr:row>
      <xdr:rowOff>57559</xdr:rowOff>
    </xdr:to>
    <xdr:sp macro="" textlink="">
      <xdr:nvSpPr>
        <xdr:cNvPr id="497" name="楕円 496"/>
        <xdr:cNvSpPr/>
      </xdr:nvSpPr>
      <xdr:spPr>
        <a:xfrm>
          <a:off x="21272500" y="69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6759</xdr:rowOff>
    </xdr:from>
    <xdr:to>
      <xdr:col>116</xdr:col>
      <xdr:colOff>63500</xdr:colOff>
      <xdr:row>41</xdr:row>
      <xdr:rowOff>54864</xdr:rowOff>
    </xdr:to>
    <xdr:cxnSp macro="">
      <xdr:nvCxnSpPr>
        <xdr:cNvPr id="498" name="直線コネクタ 497"/>
        <xdr:cNvCxnSpPr/>
      </xdr:nvCxnSpPr>
      <xdr:spPr>
        <a:xfrm>
          <a:off x="21323300" y="7036209"/>
          <a:ext cx="838200" cy="4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128735</xdr:rowOff>
    </xdr:from>
    <xdr:to>
      <xdr:col>107</xdr:col>
      <xdr:colOff>101600</xdr:colOff>
      <xdr:row>41</xdr:row>
      <xdr:rowOff>58885</xdr:rowOff>
    </xdr:to>
    <xdr:sp macro="" textlink="">
      <xdr:nvSpPr>
        <xdr:cNvPr id="499" name="楕円 498"/>
        <xdr:cNvSpPr/>
      </xdr:nvSpPr>
      <xdr:spPr>
        <a:xfrm>
          <a:off x="20383500" y="69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6759</xdr:rowOff>
    </xdr:from>
    <xdr:to>
      <xdr:col>111</xdr:col>
      <xdr:colOff>177800</xdr:colOff>
      <xdr:row>41</xdr:row>
      <xdr:rowOff>8085</xdr:rowOff>
    </xdr:to>
    <xdr:cxnSp macro="">
      <xdr:nvCxnSpPr>
        <xdr:cNvPr id="500" name="直線コネクタ 499"/>
        <xdr:cNvCxnSpPr/>
      </xdr:nvCxnSpPr>
      <xdr:spPr>
        <a:xfrm flipV="1">
          <a:off x="20434300" y="7036209"/>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159483</xdr:rowOff>
    </xdr:from>
    <xdr:ext cx="534377" cy="259045"/>
    <xdr:sp macro="" textlink="">
      <xdr:nvSpPr>
        <xdr:cNvPr id="501" name="n_1aveValue【一般廃棄物処理施設】&#10;一人当たり有形固定資産（償却資産）額"/>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106410</xdr:rowOff>
    </xdr:from>
    <xdr:ext cx="534377" cy="259045"/>
    <xdr:sp macro="" textlink="">
      <xdr:nvSpPr>
        <xdr:cNvPr id="502"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48686</xdr:rowOff>
    </xdr:from>
    <xdr:ext cx="534377" cy="259045"/>
    <xdr:sp macro="" textlink="">
      <xdr:nvSpPr>
        <xdr:cNvPr id="503" name="n_1mainValue【一般廃棄物処理施設】&#10;一人当たり有形固定資産（償却資産）額"/>
        <xdr:cNvSpPr txBox="1"/>
      </xdr:nvSpPr>
      <xdr:spPr>
        <a:xfrm>
          <a:off x="21043411" y="70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50012</xdr:rowOff>
    </xdr:from>
    <xdr:ext cx="534377" cy="259045"/>
    <xdr:sp macro="" textlink="">
      <xdr:nvSpPr>
        <xdr:cNvPr id="504" name="n_2mainValue【一般廃棄物処理施設】&#10;一人当たり有形固定資産（償却資産）額"/>
        <xdr:cNvSpPr txBox="1"/>
      </xdr:nvSpPr>
      <xdr:spPr>
        <a:xfrm>
          <a:off x="20167111" y="70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527" name="直線コネクタ 52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52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529" name="直線コネクタ 52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1" name="直線コネクタ 53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532" name="【保健センター・保健所】&#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33" name="フローチャート: 判断 53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34" name="フローチャート: 判断 53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70358</xdr:rowOff>
    </xdr:from>
    <xdr:to>
      <xdr:col>76</xdr:col>
      <xdr:colOff>165100</xdr:colOff>
      <xdr:row>62</xdr:row>
      <xdr:rowOff>508</xdr:rowOff>
    </xdr:to>
    <xdr:sp macro="" textlink="">
      <xdr:nvSpPr>
        <xdr:cNvPr id="535" name="フローチャート: 判断 534"/>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41" name="楕円 540"/>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542" name="【保健センター・保健所】&#10;有形固定資産減価償却率該当値テキスト"/>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43" name="楕円 542"/>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68580</xdr:rowOff>
    </xdr:to>
    <xdr:cxnSp macro="">
      <xdr:nvCxnSpPr>
        <xdr:cNvPr id="544" name="直線コネクタ 543"/>
        <xdr:cNvCxnSpPr/>
      </xdr:nvCxnSpPr>
      <xdr:spPr>
        <a:xfrm flipV="1">
          <a:off x="15481300" y="101384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5" name="楕円 544"/>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60</xdr:row>
      <xdr:rowOff>34290</xdr:rowOff>
    </xdr:to>
    <xdr:cxnSp macro="">
      <xdr:nvCxnSpPr>
        <xdr:cNvPr id="546" name="直線コネクタ 545"/>
        <xdr:cNvCxnSpPr/>
      </xdr:nvCxnSpPr>
      <xdr:spPr>
        <a:xfrm flipV="1">
          <a:off x="14592300" y="101841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47" name="n_1ave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163085</xdr:rowOff>
    </xdr:from>
    <xdr:ext cx="405111" cy="259045"/>
    <xdr:sp macro="" textlink="">
      <xdr:nvSpPr>
        <xdr:cNvPr id="548" name="n_2aveValue【保健センター・保健所】&#10;有形固定資産減価償却率"/>
        <xdr:cNvSpPr txBox="1"/>
      </xdr:nvSpPr>
      <xdr:spPr>
        <a:xfrm>
          <a:off x="14389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549" name="n_1mainValue【保健センター・保健所】&#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50" name="n_2mainValue【保健センター・保健所】&#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72" name="直線コネクタ 571"/>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4" name="直線コネクタ 57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75"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76" name="直線コネクタ 575"/>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577"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78" name="フローチャート: 判断 577"/>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79" name="フローチャート: 判断 578"/>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17780</xdr:rowOff>
    </xdr:from>
    <xdr:to>
      <xdr:col>107</xdr:col>
      <xdr:colOff>101600</xdr:colOff>
      <xdr:row>58</xdr:row>
      <xdr:rowOff>119380</xdr:rowOff>
    </xdr:to>
    <xdr:sp macro="" textlink="">
      <xdr:nvSpPr>
        <xdr:cNvPr id="580" name="フローチャート: 判断 579"/>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586" name="楕円 585"/>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64787</xdr:rowOff>
    </xdr:from>
    <xdr:ext cx="469744" cy="259045"/>
    <xdr:sp macro="" textlink="">
      <xdr:nvSpPr>
        <xdr:cNvPr id="587" name="【保健センター・保健所】&#10;一人当たり面積該当値テキスト"/>
        <xdr:cNvSpPr txBox="1"/>
      </xdr:nvSpPr>
      <xdr:spPr>
        <a:xfrm>
          <a:off x="22199600"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588" name="楕円 587"/>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137160</xdr:rowOff>
    </xdr:from>
    <xdr:to>
      <xdr:col>116</xdr:col>
      <xdr:colOff>63500</xdr:colOff>
      <xdr:row>60</xdr:row>
      <xdr:rowOff>137160</xdr:rowOff>
    </xdr:to>
    <xdr:cxnSp macro="">
      <xdr:nvCxnSpPr>
        <xdr:cNvPr id="589" name="直線コネクタ 588"/>
        <xdr:cNvCxnSpPr/>
      </xdr:nvCxnSpPr>
      <xdr:spPr>
        <a:xfrm>
          <a:off x="21323300" y="1042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86360</xdr:rowOff>
    </xdr:from>
    <xdr:to>
      <xdr:col>107</xdr:col>
      <xdr:colOff>101600</xdr:colOff>
      <xdr:row>61</xdr:row>
      <xdr:rowOff>16510</xdr:rowOff>
    </xdr:to>
    <xdr:sp macro="" textlink="">
      <xdr:nvSpPr>
        <xdr:cNvPr id="590" name="楕円 589"/>
        <xdr:cNvSpPr/>
      </xdr:nvSpPr>
      <xdr:spPr>
        <a:xfrm>
          <a:off x="2038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60</xdr:row>
      <xdr:rowOff>137160</xdr:rowOff>
    </xdr:to>
    <xdr:cxnSp macro="">
      <xdr:nvCxnSpPr>
        <xdr:cNvPr id="591" name="直線コネクタ 590"/>
        <xdr:cNvCxnSpPr/>
      </xdr:nvCxnSpPr>
      <xdr:spPr>
        <a:xfrm>
          <a:off x="20434300" y="1042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21607</xdr:rowOff>
    </xdr:from>
    <xdr:ext cx="469744" cy="259045"/>
    <xdr:sp macro="" textlink="">
      <xdr:nvSpPr>
        <xdr:cNvPr id="592" name="n_1ave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593"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7637</xdr:rowOff>
    </xdr:from>
    <xdr:ext cx="469744" cy="259045"/>
    <xdr:sp macro="" textlink="">
      <xdr:nvSpPr>
        <xdr:cNvPr id="594" name="n_1mainValue【保健センター・保健所】&#10;一人当たり面積"/>
        <xdr:cNvSpPr txBox="1"/>
      </xdr:nvSpPr>
      <xdr:spPr>
        <a:xfrm>
          <a:off x="21075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7637</xdr:rowOff>
    </xdr:from>
    <xdr:ext cx="469744" cy="259045"/>
    <xdr:sp macro="" textlink="">
      <xdr:nvSpPr>
        <xdr:cNvPr id="595" name="n_2mainValue【保健センター・保健所】&#10;一人当たり面積"/>
        <xdr:cNvSpPr txBox="1"/>
      </xdr:nvSpPr>
      <xdr:spPr>
        <a:xfrm>
          <a:off x="20199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6" name="テキスト ボックス 6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7" name="直線コネクタ 60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8" name="テキスト ボックス 60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9" name="直線コネクタ 60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0" name="テキスト ボックス 60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1" name="直線コネクタ 61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2" name="テキスト ボックス 61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3" name="直線コネクタ 61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4" name="テキスト ボックス 61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6" name="テキスト ボックス 6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150113</xdr:rowOff>
    </xdr:from>
    <xdr:to>
      <xdr:col>85</xdr:col>
      <xdr:colOff>126364</xdr:colOff>
      <xdr:row>84</xdr:row>
      <xdr:rowOff>159258</xdr:rowOff>
    </xdr:to>
    <xdr:cxnSp macro="">
      <xdr:nvCxnSpPr>
        <xdr:cNvPr id="618" name="直線コネクタ 617"/>
        <xdr:cNvCxnSpPr/>
      </xdr:nvCxnSpPr>
      <xdr:spPr>
        <a:xfrm flipV="1">
          <a:off x="16318864" y="13523213"/>
          <a:ext cx="0" cy="103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163085</xdr:rowOff>
    </xdr:from>
    <xdr:ext cx="405111" cy="259045"/>
    <xdr:sp macro="" textlink="">
      <xdr:nvSpPr>
        <xdr:cNvPr id="619" name="【消防施設】&#10;有形固定資産減価償却率最小値テキスト"/>
        <xdr:cNvSpPr txBox="1"/>
      </xdr:nvSpPr>
      <xdr:spPr>
        <a:xfrm>
          <a:off x="16357600" y="1456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159258</xdr:rowOff>
    </xdr:from>
    <xdr:to>
      <xdr:col>86</xdr:col>
      <xdr:colOff>25400</xdr:colOff>
      <xdr:row>84</xdr:row>
      <xdr:rowOff>159258</xdr:rowOff>
    </xdr:to>
    <xdr:cxnSp macro="">
      <xdr:nvCxnSpPr>
        <xdr:cNvPr id="620" name="直線コネクタ 619"/>
        <xdr:cNvCxnSpPr/>
      </xdr:nvCxnSpPr>
      <xdr:spPr>
        <a:xfrm>
          <a:off x="16230600" y="145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96790</xdr:rowOff>
    </xdr:from>
    <xdr:ext cx="405111" cy="259045"/>
    <xdr:sp macro="" textlink="">
      <xdr:nvSpPr>
        <xdr:cNvPr id="621" name="【消防施設】&#10;有形固定資産減価償却率最大値テキスト"/>
        <xdr:cNvSpPr txBox="1"/>
      </xdr:nvSpPr>
      <xdr:spPr>
        <a:xfrm>
          <a:off x="16357600" y="13298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150113</xdr:rowOff>
    </xdr:from>
    <xdr:to>
      <xdr:col>86</xdr:col>
      <xdr:colOff>25400</xdr:colOff>
      <xdr:row>78</xdr:row>
      <xdr:rowOff>150113</xdr:rowOff>
    </xdr:to>
    <xdr:cxnSp macro="">
      <xdr:nvCxnSpPr>
        <xdr:cNvPr id="622" name="直線コネクタ 621"/>
        <xdr:cNvCxnSpPr/>
      </xdr:nvCxnSpPr>
      <xdr:spPr>
        <a:xfrm>
          <a:off x="16230600" y="1352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107459</xdr:rowOff>
    </xdr:from>
    <xdr:ext cx="405111" cy="259045"/>
    <xdr:sp macro="" textlink="">
      <xdr:nvSpPr>
        <xdr:cNvPr id="623" name="【消防施設】&#10;有形固定資産減価償却率平均値テキスト"/>
        <xdr:cNvSpPr txBox="1"/>
      </xdr:nvSpPr>
      <xdr:spPr>
        <a:xfrm>
          <a:off x="16357600" y="13823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129032</xdr:rowOff>
    </xdr:from>
    <xdr:to>
      <xdr:col>85</xdr:col>
      <xdr:colOff>177800</xdr:colOff>
      <xdr:row>81</xdr:row>
      <xdr:rowOff>59182</xdr:rowOff>
    </xdr:to>
    <xdr:sp macro="" textlink="">
      <xdr:nvSpPr>
        <xdr:cNvPr id="624" name="フローチャート: 判断 623"/>
        <xdr:cNvSpPr/>
      </xdr:nvSpPr>
      <xdr:spPr>
        <a:xfrm>
          <a:off x="162687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25" name="フローチャート: 判断 624"/>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115315</xdr:rowOff>
    </xdr:from>
    <xdr:to>
      <xdr:col>76</xdr:col>
      <xdr:colOff>165100</xdr:colOff>
      <xdr:row>82</xdr:row>
      <xdr:rowOff>45465</xdr:rowOff>
    </xdr:to>
    <xdr:sp macro="" textlink="">
      <xdr:nvSpPr>
        <xdr:cNvPr id="626" name="フローチャート: 判断 625"/>
        <xdr:cNvSpPr/>
      </xdr:nvSpPr>
      <xdr:spPr>
        <a:xfrm>
          <a:off x="14541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101600</xdr:rowOff>
    </xdr:from>
    <xdr:to>
      <xdr:col>81</xdr:col>
      <xdr:colOff>101600</xdr:colOff>
      <xdr:row>87</xdr:row>
      <xdr:rowOff>31750</xdr:rowOff>
    </xdr:to>
    <xdr:sp macro="" textlink="">
      <xdr:nvSpPr>
        <xdr:cNvPr id="632" name="楕円 631"/>
        <xdr:cNvSpPr/>
      </xdr:nvSpPr>
      <xdr:spPr>
        <a:xfrm>
          <a:off x="15430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160290</xdr:rowOff>
    </xdr:from>
    <xdr:ext cx="405111" cy="259045"/>
    <xdr:sp macro="" textlink="">
      <xdr:nvSpPr>
        <xdr:cNvPr id="633" name="n_1aveValue【消防施設】&#10;有形固定資産減価償却率"/>
        <xdr:cNvSpPr txBox="1"/>
      </xdr:nvSpPr>
      <xdr:spPr>
        <a:xfrm>
          <a:off x="15266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61992</xdr:rowOff>
    </xdr:from>
    <xdr:ext cx="405111" cy="259045"/>
    <xdr:sp macro="" textlink="">
      <xdr:nvSpPr>
        <xdr:cNvPr id="634" name="n_2aveValue【消防施設】&#10;有形固定資産減価償却率"/>
        <xdr:cNvSpPr txBox="1"/>
      </xdr:nvSpPr>
      <xdr:spPr>
        <a:xfrm>
          <a:off x="14389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22877</xdr:rowOff>
    </xdr:from>
    <xdr:ext cx="405111" cy="259045"/>
    <xdr:sp macro="" textlink="">
      <xdr:nvSpPr>
        <xdr:cNvPr id="635" name="n_1mainValue【消防施設】&#10;有形固定資産減価償却率"/>
        <xdr:cNvSpPr txBox="1"/>
      </xdr:nvSpPr>
      <xdr:spPr>
        <a:xfrm>
          <a:off x="152660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6" name="直線コネクタ 6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7" name="テキスト ボックス 6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8" name="直線コネクタ 6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9" name="テキスト ボックス 6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0" name="直線コネクタ 6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1" name="テキスト ボックス 6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2" name="直線コネクタ 6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3" name="テキスト ボックス 6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4" name="直線コネクタ 6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5" name="テキスト ボックス 6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59" name="直線コネクタ 658"/>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60"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61" name="直線コネクタ 660"/>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62"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63" name="直線コネクタ 662"/>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64"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65" name="フローチャート: 判断 66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66" name="フローチャート: 判断 665"/>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67" name="フローチャート: 判断 666"/>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8" name="テキスト ボックス 6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9" name="テキスト ボックス 6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0" name="テキスト ボックス 6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1" name="テキスト ボックス 6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2" name="テキスト ボックス 6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63500</xdr:rowOff>
    </xdr:from>
    <xdr:to>
      <xdr:col>112</xdr:col>
      <xdr:colOff>38100</xdr:colOff>
      <xdr:row>86</xdr:row>
      <xdr:rowOff>165100</xdr:rowOff>
    </xdr:to>
    <xdr:sp macro="" textlink="">
      <xdr:nvSpPr>
        <xdr:cNvPr id="673" name="楕円 672"/>
        <xdr:cNvSpPr/>
      </xdr:nvSpPr>
      <xdr:spPr>
        <a:xfrm>
          <a:off x="2127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105427</xdr:rowOff>
    </xdr:from>
    <xdr:ext cx="469744" cy="259045"/>
    <xdr:sp macro="" textlink="">
      <xdr:nvSpPr>
        <xdr:cNvPr id="674"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75"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156227</xdr:rowOff>
    </xdr:from>
    <xdr:ext cx="469744" cy="259045"/>
    <xdr:sp macro="" textlink="">
      <xdr:nvSpPr>
        <xdr:cNvPr id="676" name="n_1mainValue【消防施設】&#10;一人当たり面積"/>
        <xdr:cNvSpPr txBox="1"/>
      </xdr:nvSpPr>
      <xdr:spPr>
        <a:xfrm>
          <a:off x="21075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7" name="直線コネクタ 6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8" name="テキスト ボックス 68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9" name="直線コネクタ 6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0" name="テキスト ボックス 6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1" name="直線コネクタ 6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2" name="テキスト ボックス 6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3" name="直線コネクタ 6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4" name="テキスト ボックス 6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5" name="直線コネクタ 6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6" name="テキスト ボックス 69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700" name="直線コネクタ 699"/>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701"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702" name="直線コネクタ 701"/>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03"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04" name="直線コネクタ 703"/>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05"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706" name="フローチャート: 判断 705"/>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707" name="フローチャート: 判断 706"/>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708" name="フローチャート: 判断 707"/>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92075</xdr:rowOff>
    </xdr:from>
    <xdr:to>
      <xdr:col>85</xdr:col>
      <xdr:colOff>177800</xdr:colOff>
      <xdr:row>101</xdr:row>
      <xdr:rowOff>22225</xdr:rowOff>
    </xdr:to>
    <xdr:sp macro="" textlink="">
      <xdr:nvSpPr>
        <xdr:cNvPr id="714" name="楕円 713"/>
        <xdr:cNvSpPr/>
      </xdr:nvSpPr>
      <xdr:spPr>
        <a:xfrm>
          <a:off x="162687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114952</xdr:rowOff>
    </xdr:from>
    <xdr:ext cx="405111" cy="259045"/>
    <xdr:sp macro="" textlink="">
      <xdr:nvSpPr>
        <xdr:cNvPr id="715" name="【庁舎】&#10;有形固定資産減価償却率該当値テキスト"/>
        <xdr:cNvSpPr txBox="1"/>
      </xdr:nvSpPr>
      <xdr:spPr>
        <a:xfrm>
          <a:off x="16357600"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145414</xdr:rowOff>
    </xdr:from>
    <xdr:to>
      <xdr:col>81</xdr:col>
      <xdr:colOff>101600</xdr:colOff>
      <xdr:row>101</xdr:row>
      <xdr:rowOff>75564</xdr:rowOff>
    </xdr:to>
    <xdr:sp macro="" textlink="">
      <xdr:nvSpPr>
        <xdr:cNvPr id="716" name="楕円 715"/>
        <xdr:cNvSpPr/>
      </xdr:nvSpPr>
      <xdr:spPr>
        <a:xfrm>
          <a:off x="15430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142875</xdr:rowOff>
    </xdr:from>
    <xdr:to>
      <xdr:col>85</xdr:col>
      <xdr:colOff>127000</xdr:colOff>
      <xdr:row>101</xdr:row>
      <xdr:rowOff>24764</xdr:rowOff>
    </xdr:to>
    <xdr:cxnSp macro="">
      <xdr:nvCxnSpPr>
        <xdr:cNvPr id="717" name="直線コネクタ 716"/>
        <xdr:cNvCxnSpPr/>
      </xdr:nvCxnSpPr>
      <xdr:spPr>
        <a:xfrm flipV="1">
          <a:off x="15481300" y="1728787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90170</xdr:rowOff>
    </xdr:from>
    <xdr:to>
      <xdr:col>76</xdr:col>
      <xdr:colOff>165100</xdr:colOff>
      <xdr:row>102</xdr:row>
      <xdr:rowOff>20320</xdr:rowOff>
    </xdr:to>
    <xdr:sp macro="" textlink="">
      <xdr:nvSpPr>
        <xdr:cNvPr id="718" name="楕円 717"/>
        <xdr:cNvSpPr/>
      </xdr:nvSpPr>
      <xdr:spPr>
        <a:xfrm>
          <a:off x="14541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24764</xdr:rowOff>
    </xdr:from>
    <xdr:to>
      <xdr:col>81</xdr:col>
      <xdr:colOff>50800</xdr:colOff>
      <xdr:row>101</xdr:row>
      <xdr:rowOff>140970</xdr:rowOff>
    </xdr:to>
    <xdr:cxnSp macro="">
      <xdr:nvCxnSpPr>
        <xdr:cNvPr id="719" name="直線コネクタ 718"/>
        <xdr:cNvCxnSpPr/>
      </xdr:nvCxnSpPr>
      <xdr:spPr>
        <a:xfrm flipV="1">
          <a:off x="14592300" y="17341214"/>
          <a:ext cx="889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720"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19066</xdr:rowOff>
    </xdr:from>
    <xdr:ext cx="405111" cy="259045"/>
    <xdr:sp macro="" textlink="">
      <xdr:nvSpPr>
        <xdr:cNvPr id="721" name="n_2aveValue【庁舎】&#10;有形固定資産減価償却率"/>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92091</xdr:rowOff>
    </xdr:from>
    <xdr:ext cx="405111" cy="259045"/>
    <xdr:sp macro="" textlink="">
      <xdr:nvSpPr>
        <xdr:cNvPr id="722" name="n_1mainValue【庁舎】&#10;有形固定資産減価償却率"/>
        <xdr:cNvSpPr txBox="1"/>
      </xdr:nvSpPr>
      <xdr:spPr>
        <a:xfrm>
          <a:off x="152660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36847</xdr:rowOff>
    </xdr:from>
    <xdr:ext cx="405111" cy="259045"/>
    <xdr:sp macro="" textlink="">
      <xdr:nvSpPr>
        <xdr:cNvPr id="723" name="n_2mainValue【庁舎】&#10;有形固定資産減価償却率"/>
        <xdr:cNvSpPr txBox="1"/>
      </xdr:nvSpPr>
      <xdr:spPr>
        <a:xfrm>
          <a:off x="143897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4" name="直線コネクタ 7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5" name="テキスト ボックス 7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6" name="直線コネクタ 7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7" name="テキスト ボックス 7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8" name="直線コネクタ 7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9" name="テキスト ボックス 7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0" name="直線コネクタ 7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1" name="テキスト ボックス 7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2" name="直線コネクタ 7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3" name="テキスト ボックス 7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47" name="直線コネクタ 746"/>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48"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49" name="直線コネクタ 748"/>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50"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51" name="直線コネクタ 750"/>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78757</xdr:rowOff>
    </xdr:from>
    <xdr:ext cx="469744" cy="259045"/>
    <xdr:sp macro="" textlink="">
      <xdr:nvSpPr>
        <xdr:cNvPr id="752" name="【庁舎】&#10;一人当たり面積平均値テキスト"/>
        <xdr:cNvSpPr txBox="1"/>
      </xdr:nvSpPr>
      <xdr:spPr>
        <a:xfrm>
          <a:off x="22199600" y="1790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53" name="フローチャート: 判断 752"/>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54" name="フローチャート: 判断 753"/>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55" name="フローチャート: 判断 754"/>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61" name="楕円 760"/>
        <xdr:cNvSpPr/>
      </xdr:nvSpPr>
      <xdr:spPr>
        <a:xfrm>
          <a:off x="22110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114316</xdr:rowOff>
    </xdr:from>
    <xdr:ext cx="469744" cy="259045"/>
    <xdr:sp macro="" textlink="">
      <xdr:nvSpPr>
        <xdr:cNvPr id="762" name="【庁舎】&#10;一人当たり面積該当値テキスト"/>
        <xdr:cNvSpPr txBox="1"/>
      </xdr:nvSpPr>
      <xdr:spPr>
        <a:xfrm>
          <a:off x="2219960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139700</xdr:rowOff>
    </xdr:from>
    <xdr:to>
      <xdr:col>112</xdr:col>
      <xdr:colOff>38100</xdr:colOff>
      <xdr:row>106</xdr:row>
      <xdr:rowOff>69850</xdr:rowOff>
    </xdr:to>
    <xdr:sp macro="" textlink="">
      <xdr:nvSpPr>
        <xdr:cNvPr id="763" name="楕円 762"/>
        <xdr:cNvSpPr/>
      </xdr:nvSpPr>
      <xdr:spPr>
        <a:xfrm>
          <a:off x="2127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15239</xdr:rowOff>
    </xdr:from>
    <xdr:to>
      <xdr:col>116</xdr:col>
      <xdr:colOff>63500</xdr:colOff>
      <xdr:row>106</xdr:row>
      <xdr:rowOff>19050</xdr:rowOff>
    </xdr:to>
    <xdr:cxnSp macro="">
      <xdr:nvCxnSpPr>
        <xdr:cNvPr id="764" name="直線コネクタ 763"/>
        <xdr:cNvCxnSpPr/>
      </xdr:nvCxnSpPr>
      <xdr:spPr>
        <a:xfrm flipV="1">
          <a:off x="21323300" y="181889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765" name="楕円 764"/>
        <xdr:cNvSpPr/>
      </xdr:nvSpPr>
      <xdr:spPr>
        <a:xfrm>
          <a:off x="20383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106</xdr:row>
      <xdr:rowOff>22861</xdr:rowOff>
    </xdr:to>
    <xdr:cxnSp macro="">
      <xdr:nvCxnSpPr>
        <xdr:cNvPr id="766" name="直線コネクタ 765"/>
        <xdr:cNvCxnSpPr/>
      </xdr:nvCxnSpPr>
      <xdr:spPr>
        <a:xfrm flipV="1">
          <a:off x="20434300" y="18192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67"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110507</xdr:rowOff>
    </xdr:from>
    <xdr:ext cx="469744" cy="259045"/>
    <xdr:sp macro="" textlink="">
      <xdr:nvSpPr>
        <xdr:cNvPr id="768" name="n_2aveValue【庁舎】&#10;一人当たり面積"/>
        <xdr:cNvSpPr txBox="1"/>
      </xdr:nvSpPr>
      <xdr:spPr>
        <a:xfrm>
          <a:off x="20199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60977</xdr:rowOff>
    </xdr:from>
    <xdr:ext cx="469744" cy="259045"/>
    <xdr:sp macro="" textlink="">
      <xdr:nvSpPr>
        <xdr:cNvPr id="769" name="n_1mainValue【庁舎】&#10;一人当たり面積"/>
        <xdr:cNvSpPr txBox="1"/>
      </xdr:nvSpPr>
      <xdr:spPr>
        <a:xfrm>
          <a:off x="21075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90188</xdr:rowOff>
    </xdr:from>
    <xdr:ext cx="469744" cy="259045"/>
    <xdr:sp macro="" textlink="">
      <xdr:nvSpPr>
        <xdr:cNvPr id="770" name="n_2mainValue【庁舎】&#10;一人当たり面積"/>
        <xdr:cNvSpPr txBox="1"/>
      </xdr:nvSpPr>
      <xdr:spPr>
        <a:xfrm>
          <a:off x="20199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ポイント類似団体平均を上回っている。本庁舎は昭和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年に建設されており、現在、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年度の供用開始を目指し建替事業を進めているため、今後は数値の改善が見込まれる。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比較的高い体育館・プール、福祉施設及び市民会館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については、毎年実施している「診断の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すゝめ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」など定期的な点検等と計画的な予防保全に努め、安心・安全なサービスの提供を図る。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法人税割の増等により前年度から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ポイント上昇したものの、類似団体平均を</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xdr:cNvCxnSpPr/>
      </xdr:nvCxnSpPr>
      <xdr:spPr>
        <a:xfrm flipV="1">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38805</xdr:rowOff>
    </xdr:to>
    <xdr:cxnSp macro="">
      <xdr:nvCxnSpPr>
        <xdr:cNvPr id="72" name="直線コネクタ 71"/>
        <xdr:cNvCxnSpPr/>
      </xdr:nvCxnSpPr>
      <xdr:spPr>
        <a:xfrm>
          <a:off x="3225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91" name="テキスト ボックス 90"/>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歳出に占める公債費の割合が高い（本市</a:t>
          </a:r>
          <a:r>
            <a:rPr lang="en-US" altLang="ja-JP" sz="1300" b="0" i="0" baseline="0">
              <a:solidFill>
                <a:schemeClr val="dk1"/>
              </a:solidFill>
              <a:latin typeface="ＭＳ Ｐゴシック" pitchFamily="50" charset="-128"/>
              <a:ea typeface="ＭＳ Ｐゴシック" pitchFamily="50" charset="-128"/>
              <a:cs typeface="+mn-cs"/>
            </a:rPr>
            <a:t>11.6</a:t>
          </a:r>
          <a:r>
            <a:rPr lang="ja-JP" altLang="ja-JP" sz="1300" b="0" i="0" baseline="0">
              <a:solidFill>
                <a:schemeClr val="dk1"/>
              </a:solidFill>
              <a:latin typeface="ＭＳ Ｐゴシック" pitchFamily="50" charset="-128"/>
              <a:ea typeface="ＭＳ Ｐゴシック" pitchFamily="50" charset="-128"/>
              <a:cs typeface="+mn-cs"/>
            </a:rPr>
            <a:t>％）ことなどから、類似団体平均を</a:t>
          </a:r>
          <a:r>
            <a:rPr lang="en-US" altLang="ja-JP" sz="1300" b="0" i="0" baseline="0">
              <a:solidFill>
                <a:schemeClr val="dk1"/>
              </a:solidFill>
              <a:latin typeface="ＭＳ Ｐゴシック" pitchFamily="50" charset="-128"/>
              <a:ea typeface="ＭＳ Ｐゴシック" pitchFamily="50" charset="-128"/>
              <a:cs typeface="+mn-cs"/>
            </a:rPr>
            <a:t>0.8</a:t>
          </a:r>
          <a:r>
            <a:rPr lang="ja-JP" altLang="ja-JP" sz="1300" b="0" i="0" baseline="0">
              <a:solidFill>
                <a:schemeClr val="dk1"/>
              </a:solidFill>
              <a:latin typeface="ＭＳ Ｐゴシック" pitchFamily="50" charset="-128"/>
              <a:ea typeface="ＭＳ Ｐゴシック" pitchFamily="50" charset="-128"/>
              <a:cs typeface="+mn-cs"/>
            </a:rPr>
            <a:t>ポイント上回っている。</a:t>
          </a:r>
          <a:endParaRPr lang="en-US" altLang="ja-JP" sz="1300" b="0" i="0" baseline="0">
            <a:solidFill>
              <a:schemeClr val="dk1"/>
            </a:solidFill>
            <a:latin typeface="ＭＳ Ｐゴシック" pitchFamily="50" charset="-128"/>
            <a:ea typeface="ＭＳ Ｐゴシック" pitchFamily="50" charset="-128"/>
            <a:cs typeface="+mn-cs"/>
          </a:endParaRPr>
        </a:p>
        <a:p>
          <a:r>
            <a:rPr lang="ja-JP" altLang="ja-JP" sz="1300" b="0" i="0" baseline="0">
              <a:solidFill>
                <a:schemeClr val="dk1"/>
              </a:solidFill>
              <a:latin typeface="ＭＳ Ｐゴシック" pitchFamily="50" charset="-128"/>
              <a:ea typeface="ＭＳ Ｐゴシック" pitchFamily="50" charset="-128"/>
              <a:cs typeface="+mn-cs"/>
            </a:rPr>
            <a:t>　「財政健全化計画」に基づき地方債残高の削減による公債費の縮減に努めるとともに、収納体制の強化等による市税の収納率向上など一般財源の確保に取り組む。</a:t>
          </a:r>
          <a:endParaRPr kumimoji="1"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40519</xdr:rowOff>
    </xdr:from>
    <xdr:to>
      <xdr:col>23</xdr:col>
      <xdr:colOff>133350</xdr:colOff>
      <xdr:row>64</xdr:row>
      <xdr:rowOff>132443</xdr:rowOff>
    </xdr:to>
    <xdr:cxnSp macro="">
      <xdr:nvCxnSpPr>
        <xdr:cNvPr id="134" name="直線コネクタ 133"/>
        <xdr:cNvCxnSpPr/>
      </xdr:nvCxnSpPr>
      <xdr:spPr>
        <a:xfrm flipV="1">
          <a:off x="4114800" y="11013319"/>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6048</xdr:rowOff>
    </xdr:from>
    <xdr:to>
      <xdr:col>19</xdr:col>
      <xdr:colOff>133350</xdr:colOff>
      <xdr:row>64</xdr:row>
      <xdr:rowOff>132443</xdr:rowOff>
    </xdr:to>
    <xdr:cxnSp macro="">
      <xdr:nvCxnSpPr>
        <xdr:cNvPr id="137" name="直線コネクタ 136"/>
        <xdr:cNvCxnSpPr/>
      </xdr:nvCxnSpPr>
      <xdr:spPr>
        <a:xfrm>
          <a:off x="3225800" y="109788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6048</xdr:rowOff>
    </xdr:from>
    <xdr:to>
      <xdr:col>15</xdr:col>
      <xdr:colOff>82550</xdr:colOff>
      <xdr:row>65</xdr:row>
      <xdr:rowOff>75898</xdr:rowOff>
    </xdr:to>
    <xdr:cxnSp macro="">
      <xdr:nvCxnSpPr>
        <xdr:cNvPr id="140" name="直線コネクタ 139"/>
        <xdr:cNvCxnSpPr/>
      </xdr:nvCxnSpPr>
      <xdr:spPr>
        <a:xfrm flipV="1">
          <a:off x="2336800" y="109788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41426</xdr:rowOff>
    </xdr:from>
    <xdr:to>
      <xdr:col>11</xdr:col>
      <xdr:colOff>31750</xdr:colOff>
      <xdr:row>65</xdr:row>
      <xdr:rowOff>75898</xdr:rowOff>
    </xdr:to>
    <xdr:cxnSp macro="">
      <xdr:nvCxnSpPr>
        <xdr:cNvPr id="143" name="直線コネクタ 142"/>
        <xdr:cNvCxnSpPr/>
      </xdr:nvCxnSpPr>
      <xdr:spPr>
        <a:xfrm>
          <a:off x="1447800" y="111856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161169</xdr:rowOff>
    </xdr:from>
    <xdr:to>
      <xdr:col>23</xdr:col>
      <xdr:colOff>184150</xdr:colOff>
      <xdr:row>64</xdr:row>
      <xdr:rowOff>91319</xdr:rowOff>
    </xdr:to>
    <xdr:sp macro="" textlink="">
      <xdr:nvSpPr>
        <xdr:cNvPr id="153" name="楕円 152"/>
        <xdr:cNvSpPr/>
      </xdr:nvSpPr>
      <xdr:spPr>
        <a:xfrm>
          <a:off x="49022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133246</xdr:rowOff>
    </xdr:from>
    <xdr:ext cx="762000" cy="259045"/>
    <xdr:sp macro="" textlink="">
      <xdr:nvSpPr>
        <xdr:cNvPr id="154" name="財政構造の弾力性該当値テキスト"/>
        <xdr:cNvSpPr txBox="1"/>
      </xdr:nvSpPr>
      <xdr:spPr>
        <a:xfrm>
          <a:off x="5041900" y="1093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81643</xdr:rowOff>
    </xdr:from>
    <xdr:to>
      <xdr:col>19</xdr:col>
      <xdr:colOff>184150</xdr:colOff>
      <xdr:row>65</xdr:row>
      <xdr:rowOff>11793</xdr:rowOff>
    </xdr:to>
    <xdr:sp macro="" textlink="">
      <xdr:nvSpPr>
        <xdr:cNvPr id="155" name="楕円 154"/>
        <xdr:cNvSpPr/>
      </xdr:nvSpPr>
      <xdr:spPr>
        <a:xfrm>
          <a:off x="4064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168020</xdr:rowOff>
    </xdr:from>
    <xdr:ext cx="736600" cy="259045"/>
    <xdr:sp macro="" textlink="">
      <xdr:nvSpPr>
        <xdr:cNvPr id="156" name="テキスト ボックス 155"/>
        <xdr:cNvSpPr txBox="1"/>
      </xdr:nvSpPr>
      <xdr:spPr>
        <a:xfrm>
          <a:off x="3733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126698</xdr:rowOff>
    </xdr:from>
    <xdr:to>
      <xdr:col>15</xdr:col>
      <xdr:colOff>133350</xdr:colOff>
      <xdr:row>64</xdr:row>
      <xdr:rowOff>56848</xdr:rowOff>
    </xdr:to>
    <xdr:sp macro="" textlink="">
      <xdr:nvSpPr>
        <xdr:cNvPr id="157" name="楕円 156"/>
        <xdr:cNvSpPr/>
      </xdr:nvSpPr>
      <xdr:spPr>
        <a:xfrm>
          <a:off x="3175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41625</xdr:rowOff>
    </xdr:from>
    <xdr:ext cx="762000" cy="259045"/>
    <xdr:sp macro="" textlink="">
      <xdr:nvSpPr>
        <xdr:cNvPr id="158" name="テキスト ボックス 157"/>
        <xdr:cNvSpPr txBox="1"/>
      </xdr:nvSpPr>
      <xdr:spPr>
        <a:xfrm>
          <a:off x="2844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25098</xdr:rowOff>
    </xdr:from>
    <xdr:to>
      <xdr:col>11</xdr:col>
      <xdr:colOff>82550</xdr:colOff>
      <xdr:row>65</xdr:row>
      <xdr:rowOff>126698</xdr:rowOff>
    </xdr:to>
    <xdr:sp macro="" textlink="">
      <xdr:nvSpPr>
        <xdr:cNvPr id="159" name="楕円 158"/>
        <xdr:cNvSpPr/>
      </xdr:nvSpPr>
      <xdr:spPr>
        <a:xfrm>
          <a:off x="2286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111475</xdr:rowOff>
    </xdr:from>
    <xdr:ext cx="762000" cy="259045"/>
    <xdr:sp macro="" textlink="">
      <xdr:nvSpPr>
        <xdr:cNvPr id="160" name="テキスト ボックス 159"/>
        <xdr:cNvSpPr txBox="1"/>
      </xdr:nvSpPr>
      <xdr:spPr>
        <a:xfrm>
          <a:off x="1955800" y="1125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162076</xdr:rowOff>
    </xdr:from>
    <xdr:to>
      <xdr:col>7</xdr:col>
      <xdr:colOff>31750</xdr:colOff>
      <xdr:row>65</xdr:row>
      <xdr:rowOff>92226</xdr:rowOff>
    </xdr:to>
    <xdr:sp macro="" textlink="">
      <xdr:nvSpPr>
        <xdr:cNvPr id="161" name="楕円 160"/>
        <xdr:cNvSpPr/>
      </xdr:nvSpPr>
      <xdr:spPr>
        <a:xfrm>
          <a:off x="1397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77003</xdr:rowOff>
    </xdr:from>
    <xdr:ext cx="762000" cy="259045"/>
    <xdr:sp macro="" textlink="">
      <xdr:nvSpPr>
        <xdr:cNvPr id="162" name="テキスト ボックス 161"/>
        <xdr:cNvSpPr txBox="1"/>
      </xdr:nvSpPr>
      <xdr:spPr>
        <a:xfrm>
          <a:off x="1066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ＭＳ Ｐゴシック" pitchFamily="50" charset="-128"/>
              <a:ea typeface="ＭＳ Ｐゴシック" pitchFamily="50" charset="-128"/>
              <a:cs typeface="+mn-cs"/>
            </a:rPr>
            <a:t>　類似団体平均を約</a:t>
          </a:r>
          <a:r>
            <a:rPr lang="en-US" altLang="ja-JP" sz="1300" b="0" i="0" baseline="0">
              <a:solidFill>
                <a:schemeClr val="dk1"/>
              </a:solidFill>
              <a:latin typeface="ＭＳ Ｐゴシック" pitchFamily="50" charset="-128"/>
              <a:ea typeface="ＭＳ Ｐゴシック" pitchFamily="50" charset="-128"/>
              <a:cs typeface="+mn-cs"/>
            </a:rPr>
            <a:t>17</a:t>
          </a:r>
          <a:r>
            <a:rPr lang="ja-JP" altLang="ja-JP" sz="1300" b="0" i="0" baseline="0">
              <a:solidFill>
                <a:schemeClr val="dk1"/>
              </a:solidFill>
              <a:latin typeface="ＭＳ Ｐゴシック" pitchFamily="50" charset="-128"/>
              <a:ea typeface="ＭＳ Ｐゴシック" pitchFamily="50" charset="-128"/>
              <a:cs typeface="+mn-cs"/>
            </a:rPr>
            <a:t>千円下回っている要因は、</a:t>
          </a:r>
          <a:r>
            <a:rPr lang="ja-JP" altLang="en-US" sz="1300" b="0" i="0" baseline="0">
              <a:solidFill>
                <a:schemeClr val="dk1"/>
              </a:solidFill>
              <a:latin typeface="ＭＳ Ｐゴシック" pitchFamily="50" charset="-128"/>
              <a:ea typeface="ＭＳ Ｐゴシック" pitchFamily="50" charset="-128"/>
              <a:cs typeface="+mn-cs"/>
            </a:rPr>
            <a:t>人件費や</a:t>
          </a:r>
          <a:r>
            <a:rPr lang="ja-JP" altLang="ja-JP" sz="1300" b="0" i="0" baseline="0">
              <a:solidFill>
                <a:schemeClr val="dk1"/>
              </a:solidFill>
              <a:latin typeface="ＭＳ Ｐゴシック" pitchFamily="50" charset="-128"/>
              <a:ea typeface="ＭＳ Ｐゴシック" pitchFamily="50" charset="-128"/>
              <a:cs typeface="+mn-cs"/>
            </a:rPr>
            <a:t>物件費の歳出に占める割合が類似団体平均より低くなっているためである。</a:t>
          </a:r>
          <a:endParaRPr lang="ja-JP" altLang="ja-JP" sz="1300">
            <a:solidFill>
              <a:schemeClr val="dk1"/>
            </a:solidFill>
            <a:latin typeface="ＭＳ Ｐゴシック" pitchFamily="50" charset="-128"/>
            <a:ea typeface="ＭＳ Ｐゴシック" pitchFamily="50" charset="-128"/>
            <a:cs typeface="+mn-cs"/>
          </a:endParaRPr>
        </a:p>
        <a:p>
          <a:pPr rtl="0" fontAlgn="base"/>
          <a:r>
            <a:rPr lang="ja-JP" altLang="ja-JP" sz="1300" b="0" i="0" baseline="0">
              <a:solidFill>
                <a:schemeClr val="dk1"/>
              </a:solidFill>
              <a:latin typeface="ＭＳ Ｐゴシック" pitchFamily="50" charset="-128"/>
              <a:ea typeface="ＭＳ Ｐゴシック" pitchFamily="50" charset="-128"/>
              <a:cs typeface="+mn-cs"/>
            </a:rPr>
            <a:t>　しかし見方を変えると、義務的経費（公債費、扶助費等）に歳出が嵩み、物件費等に十分回っていないとも言える。</a:t>
          </a:r>
          <a:endParaRPr lang="ja-JP" altLang="ja-JP" sz="1300">
            <a:solidFill>
              <a:schemeClr val="dk1"/>
            </a:solidFill>
            <a:latin typeface="ＭＳ Ｐゴシック" pitchFamily="50" charset="-128"/>
            <a:ea typeface="ＭＳ Ｐゴシック" pitchFamily="50" charset="-128"/>
            <a:cs typeface="+mn-cs"/>
          </a:endParaRPr>
        </a:p>
        <a:p>
          <a:pPr rtl="0"/>
          <a:r>
            <a:rPr lang="ja-JP" altLang="ja-JP" sz="1300" b="0" i="0" baseline="0">
              <a:solidFill>
                <a:schemeClr val="dk1"/>
              </a:solidFill>
              <a:latin typeface="ＭＳ Ｐゴシック" pitchFamily="50" charset="-128"/>
              <a:ea typeface="ＭＳ Ｐゴシック" pitchFamily="50" charset="-128"/>
              <a:cs typeface="+mn-cs"/>
            </a:rPr>
            <a:t>　今後、事業の民営化や委託を進めていくと増加していく費目であるため、人件費とのバランスをとりながら全体としてのコスト低減を図る。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54181</xdr:rowOff>
    </xdr:from>
    <xdr:to>
      <xdr:col>23</xdr:col>
      <xdr:colOff>133350</xdr:colOff>
      <xdr:row>82</xdr:row>
      <xdr:rowOff>84263</xdr:rowOff>
    </xdr:to>
    <xdr:cxnSp macro="">
      <xdr:nvCxnSpPr>
        <xdr:cNvPr id="199" name="直線コネクタ 198"/>
        <xdr:cNvCxnSpPr/>
      </xdr:nvCxnSpPr>
      <xdr:spPr>
        <a:xfrm>
          <a:off x="4114800" y="14113081"/>
          <a:ext cx="838200" cy="3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54181</xdr:rowOff>
    </xdr:from>
    <xdr:to>
      <xdr:col>19</xdr:col>
      <xdr:colOff>133350</xdr:colOff>
      <xdr:row>82</xdr:row>
      <xdr:rowOff>56341</xdr:rowOff>
    </xdr:to>
    <xdr:cxnSp macro="">
      <xdr:nvCxnSpPr>
        <xdr:cNvPr id="202" name="直線コネクタ 201"/>
        <xdr:cNvCxnSpPr/>
      </xdr:nvCxnSpPr>
      <xdr:spPr>
        <a:xfrm flipV="1">
          <a:off x="3225800" y="14113081"/>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18148</xdr:rowOff>
    </xdr:from>
    <xdr:to>
      <xdr:col>15</xdr:col>
      <xdr:colOff>82550</xdr:colOff>
      <xdr:row>82</xdr:row>
      <xdr:rowOff>56341</xdr:rowOff>
    </xdr:to>
    <xdr:cxnSp macro="">
      <xdr:nvCxnSpPr>
        <xdr:cNvPr id="205" name="直線コネクタ 204"/>
        <xdr:cNvCxnSpPr/>
      </xdr:nvCxnSpPr>
      <xdr:spPr>
        <a:xfrm>
          <a:off x="2336800" y="14077048"/>
          <a:ext cx="889000" cy="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145887</xdr:rowOff>
    </xdr:from>
    <xdr:to>
      <xdr:col>11</xdr:col>
      <xdr:colOff>31750</xdr:colOff>
      <xdr:row>82</xdr:row>
      <xdr:rowOff>18148</xdr:rowOff>
    </xdr:to>
    <xdr:cxnSp macro="">
      <xdr:nvCxnSpPr>
        <xdr:cNvPr id="208" name="直線コネクタ 207"/>
        <xdr:cNvCxnSpPr/>
      </xdr:nvCxnSpPr>
      <xdr:spPr>
        <a:xfrm>
          <a:off x="1447800" y="14033337"/>
          <a:ext cx="889000" cy="4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33463</xdr:rowOff>
    </xdr:from>
    <xdr:to>
      <xdr:col>23</xdr:col>
      <xdr:colOff>184150</xdr:colOff>
      <xdr:row>82</xdr:row>
      <xdr:rowOff>135063</xdr:rowOff>
    </xdr:to>
    <xdr:sp macro="" textlink="">
      <xdr:nvSpPr>
        <xdr:cNvPr id="218" name="楕円 217"/>
        <xdr:cNvSpPr/>
      </xdr:nvSpPr>
      <xdr:spPr>
        <a:xfrm>
          <a:off x="4902200" y="140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49990</xdr:rowOff>
    </xdr:from>
    <xdr:ext cx="762000" cy="259045"/>
    <xdr:sp macro="" textlink="">
      <xdr:nvSpPr>
        <xdr:cNvPr id="219" name="人件費・物件費等の状況該当値テキスト"/>
        <xdr:cNvSpPr txBox="1"/>
      </xdr:nvSpPr>
      <xdr:spPr>
        <a:xfrm>
          <a:off x="5041900" y="1393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3381</xdr:rowOff>
    </xdr:from>
    <xdr:to>
      <xdr:col>19</xdr:col>
      <xdr:colOff>184150</xdr:colOff>
      <xdr:row>82</xdr:row>
      <xdr:rowOff>104981</xdr:rowOff>
    </xdr:to>
    <xdr:sp macro="" textlink="">
      <xdr:nvSpPr>
        <xdr:cNvPr id="220" name="楕円 219"/>
        <xdr:cNvSpPr/>
      </xdr:nvSpPr>
      <xdr:spPr>
        <a:xfrm>
          <a:off x="4064000" y="140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115158</xdr:rowOff>
    </xdr:from>
    <xdr:ext cx="736600" cy="259045"/>
    <xdr:sp macro="" textlink="">
      <xdr:nvSpPr>
        <xdr:cNvPr id="221" name="テキスト ボックス 220"/>
        <xdr:cNvSpPr txBox="1"/>
      </xdr:nvSpPr>
      <xdr:spPr>
        <a:xfrm>
          <a:off x="3733800" y="13831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5541</xdr:rowOff>
    </xdr:from>
    <xdr:to>
      <xdr:col>15</xdr:col>
      <xdr:colOff>133350</xdr:colOff>
      <xdr:row>82</xdr:row>
      <xdr:rowOff>107141</xdr:rowOff>
    </xdr:to>
    <xdr:sp macro="" textlink="">
      <xdr:nvSpPr>
        <xdr:cNvPr id="222" name="楕円 221"/>
        <xdr:cNvSpPr/>
      </xdr:nvSpPr>
      <xdr:spPr>
        <a:xfrm>
          <a:off x="3175000" y="140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117318</xdr:rowOff>
    </xdr:from>
    <xdr:ext cx="762000" cy="259045"/>
    <xdr:sp macro="" textlink="">
      <xdr:nvSpPr>
        <xdr:cNvPr id="223" name="テキスト ボックス 222"/>
        <xdr:cNvSpPr txBox="1"/>
      </xdr:nvSpPr>
      <xdr:spPr>
        <a:xfrm>
          <a:off x="2844800" y="1383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138798</xdr:rowOff>
    </xdr:from>
    <xdr:to>
      <xdr:col>11</xdr:col>
      <xdr:colOff>82550</xdr:colOff>
      <xdr:row>82</xdr:row>
      <xdr:rowOff>68948</xdr:rowOff>
    </xdr:to>
    <xdr:sp macro="" textlink="">
      <xdr:nvSpPr>
        <xdr:cNvPr id="224" name="楕円 223"/>
        <xdr:cNvSpPr/>
      </xdr:nvSpPr>
      <xdr:spPr>
        <a:xfrm>
          <a:off x="2286000" y="140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79125</xdr:rowOff>
    </xdr:from>
    <xdr:ext cx="762000" cy="259045"/>
    <xdr:sp macro="" textlink="">
      <xdr:nvSpPr>
        <xdr:cNvPr id="225" name="テキスト ボックス 224"/>
        <xdr:cNvSpPr txBox="1"/>
      </xdr:nvSpPr>
      <xdr:spPr>
        <a:xfrm>
          <a:off x="1955800" y="1379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95087</xdr:rowOff>
    </xdr:from>
    <xdr:to>
      <xdr:col>7</xdr:col>
      <xdr:colOff>31750</xdr:colOff>
      <xdr:row>82</xdr:row>
      <xdr:rowOff>25237</xdr:rowOff>
    </xdr:to>
    <xdr:sp macro="" textlink="">
      <xdr:nvSpPr>
        <xdr:cNvPr id="226" name="楕円 225"/>
        <xdr:cNvSpPr/>
      </xdr:nvSpPr>
      <xdr:spPr>
        <a:xfrm>
          <a:off x="1397000" y="139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35414</xdr:rowOff>
    </xdr:from>
    <xdr:ext cx="762000" cy="259045"/>
    <xdr:sp macro="" textlink="">
      <xdr:nvSpPr>
        <xdr:cNvPr id="227" name="テキスト ボックス 226"/>
        <xdr:cNvSpPr txBox="1"/>
      </xdr:nvSpPr>
      <xdr:spPr>
        <a:xfrm>
          <a:off x="1066800" y="137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平成</a:t>
          </a:r>
          <a:r>
            <a:rPr lang="en-US" altLang="ja-JP" sz="1300" b="0" i="0" baseline="0">
              <a:solidFill>
                <a:schemeClr val="dk1"/>
              </a:solidFill>
              <a:latin typeface="ＭＳ Ｐゴシック" pitchFamily="50" charset="-128"/>
              <a:ea typeface="ＭＳ Ｐゴシック" pitchFamily="50" charset="-128"/>
              <a:cs typeface="+mn-cs"/>
            </a:rPr>
            <a:t>20</a:t>
          </a:r>
          <a:r>
            <a:rPr lang="ja-JP" altLang="ja-JP" sz="1300" b="0" i="0" baseline="0">
              <a:solidFill>
                <a:schemeClr val="dk1"/>
              </a:solidFill>
              <a:latin typeface="ＭＳ Ｐゴシック" pitchFamily="50" charset="-128"/>
              <a:ea typeface="ＭＳ Ｐゴシック" pitchFamily="50" charset="-128"/>
              <a:cs typeface="+mn-cs"/>
            </a:rPr>
            <a:t>年度から継続して職員給与カットを実施しており、平成</a:t>
          </a:r>
          <a:r>
            <a:rPr lang="en-US" altLang="ja-JP" sz="1300" b="0" i="0" baseline="0">
              <a:solidFill>
                <a:schemeClr val="dk1"/>
              </a:solidFill>
              <a:latin typeface="ＭＳ Ｐゴシック" pitchFamily="50" charset="-128"/>
              <a:ea typeface="ＭＳ Ｐゴシック" pitchFamily="50" charset="-128"/>
              <a:cs typeface="+mn-cs"/>
            </a:rPr>
            <a:t>26</a:t>
          </a:r>
          <a:r>
            <a:rPr lang="ja-JP" altLang="ja-JP" sz="1300" b="0" i="0" baseline="0">
              <a:solidFill>
                <a:schemeClr val="dk1"/>
              </a:solidFill>
              <a:latin typeface="ＭＳ Ｐゴシック" pitchFamily="50" charset="-128"/>
              <a:ea typeface="ＭＳ Ｐゴシック" pitchFamily="50" charset="-128"/>
              <a:cs typeface="+mn-cs"/>
            </a:rPr>
            <a:t>年度から</a:t>
          </a:r>
          <a:r>
            <a:rPr lang="en-US" altLang="ja-JP" sz="1300" b="0" i="0" baseline="0">
              <a:solidFill>
                <a:schemeClr val="dk1"/>
              </a:solidFill>
              <a:latin typeface="ＭＳ Ｐゴシック" pitchFamily="50" charset="-128"/>
              <a:ea typeface="ＭＳ Ｐゴシック" pitchFamily="50" charset="-128"/>
              <a:cs typeface="+mn-cs"/>
            </a:rPr>
            <a:t>100</a:t>
          </a:r>
          <a:r>
            <a:rPr lang="ja-JP" altLang="ja-JP" sz="1300" b="0" i="0" baseline="0">
              <a:solidFill>
                <a:schemeClr val="dk1"/>
              </a:solidFill>
              <a:latin typeface="ＭＳ Ｐゴシック" pitchFamily="50" charset="-128"/>
              <a:ea typeface="ＭＳ Ｐゴシック" pitchFamily="50" charset="-128"/>
              <a:cs typeface="+mn-cs"/>
            </a:rPr>
            <a:t>以下となり、平成</a:t>
          </a:r>
          <a:r>
            <a:rPr lang="en-US" altLang="ja-JP" sz="1300" b="0" i="0" baseline="0">
              <a:solidFill>
                <a:schemeClr val="dk1"/>
              </a:solidFill>
              <a:latin typeface="ＭＳ Ｐゴシック" pitchFamily="50" charset="-128"/>
              <a:ea typeface="ＭＳ Ｐゴシック" pitchFamily="50" charset="-128"/>
              <a:cs typeface="+mn-cs"/>
            </a:rPr>
            <a:t>29</a:t>
          </a:r>
          <a:r>
            <a:rPr lang="ja-JP" altLang="ja-JP" sz="1300" b="0" i="0" baseline="0">
              <a:solidFill>
                <a:schemeClr val="dk1"/>
              </a:solidFill>
              <a:latin typeface="ＭＳ Ｐゴシック" pitchFamily="50" charset="-128"/>
              <a:ea typeface="ＭＳ Ｐゴシック" pitchFamily="50" charset="-128"/>
              <a:cs typeface="+mn-cs"/>
            </a:rPr>
            <a:t>年度においては類似団体平均を</a:t>
          </a:r>
          <a:r>
            <a:rPr lang="en-US" altLang="ja-JP" sz="1300" b="0" i="0" baseline="0">
              <a:solidFill>
                <a:schemeClr val="dk1"/>
              </a:solidFill>
              <a:latin typeface="ＭＳ Ｐゴシック" pitchFamily="50" charset="-128"/>
              <a:ea typeface="ＭＳ Ｐゴシック" pitchFamily="50" charset="-128"/>
              <a:cs typeface="+mn-cs"/>
            </a:rPr>
            <a:t>0.6</a:t>
          </a:r>
          <a:r>
            <a:rPr lang="ja-JP" altLang="ja-JP" sz="1300" b="0" i="0" baseline="0">
              <a:solidFill>
                <a:schemeClr val="dk1"/>
              </a:solidFill>
              <a:latin typeface="ＭＳ Ｐゴシック" pitchFamily="50" charset="-128"/>
              <a:ea typeface="ＭＳ Ｐゴシック" pitchFamily="50" charset="-128"/>
              <a:cs typeface="+mn-cs"/>
            </a:rPr>
            <a:t>ポイント下回っている。</a:t>
          </a:r>
          <a:endParaRPr lang="en-US" altLang="ja-JP" sz="1300" b="0" i="0" baseline="0">
            <a:solidFill>
              <a:schemeClr val="dk1"/>
            </a:solidFill>
            <a:latin typeface="ＭＳ Ｐゴシック" pitchFamily="50" charset="-128"/>
            <a:ea typeface="ＭＳ Ｐゴシック" pitchFamily="50" charset="-128"/>
            <a:cs typeface="+mn-cs"/>
          </a:endParaRPr>
        </a:p>
        <a:p>
          <a:pPr rtl="0" fontAlgn="base"/>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今後とも、人事委員会勧告を踏まえて、適切な給与水準の維持に努める。</a:t>
          </a:r>
          <a:endParaRPr lang="en-US" altLang="ja-JP" sz="1300" b="0" i="0" baseline="0">
            <a:solidFill>
              <a:schemeClr val="dk1"/>
            </a:solidFill>
            <a:latin typeface="ＭＳ Ｐゴシック" pitchFamily="50" charset="-128"/>
            <a:ea typeface="ＭＳ Ｐゴシック" pitchFamily="50" charset="-128"/>
            <a:cs typeface="+mn-cs"/>
          </a:endParaRPr>
        </a:p>
        <a:p>
          <a:pPr rtl="0" fontAlgn="base"/>
          <a:r>
            <a:rPr lang="ja-JP" altLang="en-US" sz="1300" b="0" i="0" baseline="0">
              <a:solidFill>
                <a:schemeClr val="dk1"/>
              </a:solidFill>
              <a:latin typeface="ＭＳ Ｐゴシック" pitchFamily="50" charset="-128"/>
              <a:ea typeface="ＭＳ Ｐゴシック" pitchFamily="50" charset="-128"/>
              <a:cs typeface="+mn-cs"/>
            </a:rPr>
            <a:t>　なお、給与水準（国との比較）</a:t>
          </a:r>
          <a:r>
            <a:rPr lang="ja-JP" altLang="ja-JP" sz="1300" b="0" i="0" baseline="0">
              <a:solidFill>
                <a:schemeClr val="dk1"/>
              </a:solidFill>
              <a:latin typeface="ＭＳ Ｐゴシック" pitchFamily="50" charset="-128"/>
              <a:ea typeface="ＭＳ Ｐゴシック" pitchFamily="50" charset="-128"/>
              <a:cs typeface="+mn-cs"/>
            </a:rPr>
            <a:t>については、地方公務員給与実態調査に基づくものであるが、当該資料作成時点（平成</a:t>
          </a:r>
          <a:r>
            <a:rPr lang="en-US" altLang="ja-JP" sz="1300" b="0" i="0" baseline="0">
              <a:solidFill>
                <a:schemeClr val="dk1"/>
              </a:solidFill>
              <a:latin typeface="ＭＳ Ｐゴシック" pitchFamily="50" charset="-128"/>
              <a:ea typeface="ＭＳ Ｐゴシック" pitchFamily="50" charset="-128"/>
              <a:cs typeface="+mn-cs"/>
            </a:rPr>
            <a:t>31</a:t>
          </a:r>
          <a:r>
            <a:rPr lang="ja-JP" altLang="ja-JP" sz="1300" b="0" i="0" baseline="0">
              <a:solidFill>
                <a:schemeClr val="dk1"/>
              </a:solidFill>
              <a:latin typeface="ＭＳ Ｐゴシック" pitchFamily="50" charset="-128"/>
              <a:ea typeface="ＭＳ Ｐゴシック" pitchFamily="50" charset="-128"/>
              <a:cs typeface="+mn-cs"/>
            </a:rPr>
            <a:t>年</a:t>
          </a:r>
          <a:r>
            <a:rPr lang="en-US" altLang="ja-JP" sz="1300" b="0" i="0" baseline="0">
              <a:solidFill>
                <a:schemeClr val="dk1"/>
              </a:solidFill>
              <a:latin typeface="ＭＳ Ｐゴシック" pitchFamily="50" charset="-128"/>
              <a:ea typeface="ＭＳ Ｐゴシック" pitchFamily="50" charset="-128"/>
              <a:cs typeface="+mn-cs"/>
            </a:rPr>
            <a:t>1</a:t>
          </a:r>
          <a:r>
            <a:rPr lang="ja-JP" altLang="ja-JP" sz="1300" b="0" i="0" baseline="0">
              <a:solidFill>
                <a:schemeClr val="dk1"/>
              </a:solidFill>
              <a:latin typeface="ＭＳ Ｐゴシック" pitchFamily="50" charset="-128"/>
              <a:ea typeface="ＭＳ Ｐゴシック" pitchFamily="50" charset="-128"/>
              <a:cs typeface="+mn-cs"/>
            </a:rPr>
            <a:t>月末時点）において平成</a:t>
          </a:r>
          <a:r>
            <a:rPr lang="en-US" altLang="ja-JP" sz="1300" b="0" i="0" baseline="0">
              <a:solidFill>
                <a:schemeClr val="dk1"/>
              </a:solidFill>
              <a:latin typeface="ＭＳ Ｐゴシック" pitchFamily="50" charset="-128"/>
              <a:ea typeface="ＭＳ Ｐゴシック" pitchFamily="50" charset="-128"/>
              <a:cs typeface="+mn-cs"/>
            </a:rPr>
            <a:t>30</a:t>
          </a:r>
          <a:r>
            <a:rPr lang="ja-JP" altLang="ja-JP" sz="1300" b="0" i="0" baseline="0">
              <a:solidFill>
                <a:schemeClr val="dk1"/>
              </a:solidFill>
              <a:latin typeface="ＭＳ Ｐゴシック" pitchFamily="50" charset="-128"/>
              <a:ea typeface="ＭＳ Ｐゴシック" pitchFamily="50" charset="-128"/>
              <a:cs typeface="+mn-cs"/>
            </a:rPr>
            <a:t>年度調査結果が未公表でるため、前年度の数値を引用している。</a:t>
          </a:r>
          <a:r>
            <a:rPr lang="en-US" altLang="ja-JP" sz="1300">
              <a:solidFill>
                <a:schemeClr val="dk1"/>
              </a:solidFill>
              <a:latin typeface="ＭＳ Ｐゴシック" pitchFamily="50" charset="-128"/>
              <a:ea typeface="ＭＳ Ｐゴシック" pitchFamily="50" charset="-128"/>
              <a:cs typeface="+mn-cs"/>
            </a:rPr>
            <a:t> </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31750</xdr:rowOff>
    </xdr:to>
    <xdr:cxnSp macro="">
      <xdr:nvCxnSpPr>
        <xdr:cNvPr id="264" name="直線コネクタ 263"/>
        <xdr:cNvCxnSpPr/>
      </xdr:nvCxnSpPr>
      <xdr:spPr>
        <a:xfrm>
          <a:off x="15290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31750</xdr:rowOff>
    </xdr:to>
    <xdr:cxnSp macro="">
      <xdr:nvCxnSpPr>
        <xdr:cNvPr id="267" name="直線コネクタ 266"/>
        <xdr:cNvCxnSpPr/>
      </xdr:nvCxnSpPr>
      <xdr:spPr>
        <a:xfrm flipV="1">
          <a:off x="14401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69" name="テキスト ボックス 268"/>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71966</xdr:rowOff>
    </xdr:to>
    <xdr:cxnSp macro="">
      <xdr:nvCxnSpPr>
        <xdr:cNvPr id="270" name="直線コネクタ 269"/>
        <xdr:cNvCxnSpPr/>
      </xdr:nvCxnSpPr>
      <xdr:spPr>
        <a:xfrm flipV="1">
          <a:off x="13512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4" name="楕円 283"/>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5" name="テキスト ボックス 284"/>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7" name="テキスト ボックス 286"/>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8" name="楕円 287"/>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9" name="テキスト ボックス 288"/>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ＭＳ Ｐゴシック" pitchFamily="50" charset="-128"/>
              <a:ea typeface="ＭＳ Ｐゴシック" pitchFamily="50" charset="-128"/>
              <a:cs typeface="+mn-cs"/>
            </a:rPr>
            <a:t>　「定員適正化計画」に基づき、スリムで効率的な組織・人員体制の確立に努めた結果、類似団体平均を</a:t>
          </a:r>
          <a:r>
            <a:rPr lang="en-US" altLang="ja-JP" sz="1300" b="0" i="0" baseline="0">
              <a:solidFill>
                <a:schemeClr val="dk1"/>
              </a:solidFill>
              <a:latin typeface="ＭＳ Ｐゴシック" pitchFamily="50" charset="-128"/>
              <a:ea typeface="ＭＳ Ｐゴシック" pitchFamily="50" charset="-128"/>
              <a:cs typeface="+mn-cs"/>
            </a:rPr>
            <a:t>0.40</a:t>
          </a:r>
          <a:r>
            <a:rPr lang="ja-JP" altLang="ja-JP" sz="1300" b="0" i="0" baseline="0">
              <a:solidFill>
                <a:schemeClr val="dk1"/>
              </a:solidFill>
              <a:latin typeface="ＭＳ Ｐゴシック" pitchFamily="50" charset="-128"/>
              <a:ea typeface="ＭＳ Ｐゴシック" pitchFamily="50" charset="-128"/>
              <a:cs typeface="+mn-cs"/>
            </a:rPr>
            <a:t>人下回っている。今後も市民サービスの維持、充実に配慮しながら職員数の適正化に努める。</a:t>
          </a:r>
          <a:endParaRPr lang="en-US" altLang="ja-JP" sz="1300" b="0" i="0" baseline="0">
            <a:solidFill>
              <a:schemeClr val="dk1"/>
            </a:solidFill>
            <a:latin typeface="ＭＳ Ｐゴシック" pitchFamily="50" charset="-128"/>
            <a:ea typeface="ＭＳ Ｐゴシック" pitchFamily="50" charset="-128"/>
            <a:cs typeface="+mn-cs"/>
          </a:endParaRPr>
        </a:p>
        <a:p>
          <a:pPr rtl="0"/>
          <a:r>
            <a:rPr lang="ja-JP" altLang="en-US" sz="1300" b="0" i="0" baseline="0">
              <a:solidFill>
                <a:schemeClr val="dk1"/>
              </a:solidFill>
              <a:latin typeface="ＭＳ Ｐゴシック" pitchFamily="50" charset="-128"/>
              <a:ea typeface="ＭＳ Ｐゴシック" pitchFamily="50" charset="-128"/>
              <a:cs typeface="+mn-cs"/>
            </a:rPr>
            <a:t>　なお、定員管理の状況については、地方公務員給与実態調査に基づくものであるが、当該資料作成時点（平成</a:t>
          </a:r>
          <a:r>
            <a:rPr lang="en-US" altLang="ja-JP" sz="1300" b="0" i="0" baseline="0">
              <a:solidFill>
                <a:schemeClr val="dk1"/>
              </a:solidFill>
              <a:latin typeface="ＭＳ Ｐゴシック" pitchFamily="50" charset="-128"/>
              <a:ea typeface="ＭＳ Ｐゴシック" pitchFamily="50" charset="-128"/>
              <a:cs typeface="+mn-cs"/>
            </a:rPr>
            <a:t>31</a:t>
          </a:r>
          <a:r>
            <a:rPr lang="ja-JP" altLang="en-US" sz="1300" b="0" i="0" baseline="0">
              <a:solidFill>
                <a:schemeClr val="dk1"/>
              </a:solidFill>
              <a:latin typeface="ＭＳ Ｐゴシック" pitchFamily="50" charset="-128"/>
              <a:ea typeface="ＭＳ Ｐゴシック" pitchFamily="50" charset="-128"/>
              <a:cs typeface="+mn-cs"/>
            </a:rPr>
            <a:t>年</a:t>
          </a:r>
          <a:r>
            <a:rPr lang="en-US" altLang="ja-JP" sz="1300" b="0" i="0" baseline="0">
              <a:solidFill>
                <a:schemeClr val="dk1"/>
              </a:solidFill>
              <a:latin typeface="ＭＳ Ｐゴシック" pitchFamily="50" charset="-128"/>
              <a:ea typeface="ＭＳ Ｐゴシック" pitchFamily="50" charset="-128"/>
              <a:cs typeface="+mn-cs"/>
            </a:rPr>
            <a:t>1</a:t>
          </a:r>
          <a:r>
            <a:rPr lang="ja-JP" altLang="en-US" sz="1300" b="0" i="0" baseline="0">
              <a:solidFill>
                <a:schemeClr val="dk1"/>
              </a:solidFill>
              <a:latin typeface="ＭＳ Ｐゴシック" pitchFamily="50" charset="-128"/>
              <a:ea typeface="ＭＳ Ｐゴシック" pitchFamily="50" charset="-128"/>
              <a:cs typeface="+mn-cs"/>
            </a:rPr>
            <a:t>月末時点）において平成</a:t>
          </a:r>
          <a:r>
            <a:rPr lang="en-US" altLang="ja-JP" sz="1300" b="0" i="0" baseline="0">
              <a:solidFill>
                <a:schemeClr val="dk1"/>
              </a:solidFill>
              <a:latin typeface="ＭＳ Ｐゴシック" pitchFamily="50" charset="-128"/>
              <a:ea typeface="ＭＳ Ｐゴシック" pitchFamily="50" charset="-128"/>
              <a:cs typeface="+mn-cs"/>
            </a:rPr>
            <a:t>30</a:t>
          </a:r>
          <a:r>
            <a:rPr lang="ja-JP" altLang="en-US" sz="1300" b="0" i="0" baseline="0">
              <a:solidFill>
                <a:schemeClr val="dk1"/>
              </a:solidFill>
              <a:latin typeface="ＭＳ Ｐゴシック" pitchFamily="50" charset="-128"/>
              <a:ea typeface="ＭＳ Ｐゴシック" pitchFamily="50" charset="-128"/>
              <a:cs typeface="+mn-cs"/>
            </a:rPr>
            <a:t>年度調査結果が未公表でるため、前年度の数値を引用している。</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endParaRPr lang="en-US" altLang="ja-JP" sz="1300" b="0" i="0" baseline="0">
            <a:solidFill>
              <a:schemeClr val="dk1"/>
            </a:solidFill>
            <a:latin typeface="ＭＳ Ｐゴシック" pitchFamily="50" charset="-128"/>
            <a:ea typeface="ＭＳ Ｐゴシック" pitchFamily="50" charset="-128"/>
            <a:cs typeface="+mn-cs"/>
          </a:endParaRPr>
        </a:p>
        <a:p>
          <a:pPr rtl="0"/>
          <a:endParaRPr lang="en-US" altLang="ja-JP" sz="1300" b="0" i="0" baseline="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29754</xdr:rowOff>
    </xdr:from>
    <xdr:to>
      <xdr:col>81</xdr:col>
      <xdr:colOff>44450</xdr:colOff>
      <xdr:row>61</xdr:row>
      <xdr:rowOff>46990</xdr:rowOff>
    </xdr:to>
    <xdr:cxnSp macro="">
      <xdr:nvCxnSpPr>
        <xdr:cNvPr id="326" name="直線コネクタ 325"/>
        <xdr:cNvCxnSpPr/>
      </xdr:nvCxnSpPr>
      <xdr:spPr>
        <a:xfrm>
          <a:off x="16179800" y="1048820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9072</xdr:rowOff>
    </xdr:from>
    <xdr:to>
      <xdr:col>77</xdr:col>
      <xdr:colOff>44450</xdr:colOff>
      <xdr:row>61</xdr:row>
      <xdr:rowOff>29754</xdr:rowOff>
    </xdr:to>
    <xdr:cxnSp macro="">
      <xdr:nvCxnSpPr>
        <xdr:cNvPr id="329" name="直線コネクタ 328"/>
        <xdr:cNvCxnSpPr/>
      </xdr:nvCxnSpPr>
      <xdr:spPr>
        <a:xfrm>
          <a:off x="15290800" y="104675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9072</xdr:rowOff>
    </xdr:from>
    <xdr:to>
      <xdr:col>72</xdr:col>
      <xdr:colOff>203200</xdr:colOff>
      <xdr:row>61</xdr:row>
      <xdr:rowOff>29754</xdr:rowOff>
    </xdr:to>
    <xdr:cxnSp macro="">
      <xdr:nvCxnSpPr>
        <xdr:cNvPr id="332" name="直線コネクタ 331"/>
        <xdr:cNvCxnSpPr/>
      </xdr:nvCxnSpPr>
      <xdr:spPr>
        <a:xfrm flipV="1">
          <a:off x="14401800" y="104675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26307</xdr:rowOff>
    </xdr:from>
    <xdr:to>
      <xdr:col>68</xdr:col>
      <xdr:colOff>152400</xdr:colOff>
      <xdr:row>61</xdr:row>
      <xdr:rowOff>29754</xdr:rowOff>
    </xdr:to>
    <xdr:cxnSp macro="">
      <xdr:nvCxnSpPr>
        <xdr:cNvPr id="335" name="直線コネクタ 334"/>
        <xdr:cNvCxnSpPr/>
      </xdr:nvCxnSpPr>
      <xdr:spPr>
        <a:xfrm>
          <a:off x="13512800" y="104847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45" name="楕円 344"/>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46"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150404</xdr:rowOff>
    </xdr:from>
    <xdr:to>
      <xdr:col>77</xdr:col>
      <xdr:colOff>95250</xdr:colOff>
      <xdr:row>61</xdr:row>
      <xdr:rowOff>80554</xdr:rowOff>
    </xdr:to>
    <xdr:sp macro="" textlink="">
      <xdr:nvSpPr>
        <xdr:cNvPr id="347" name="楕円 346"/>
        <xdr:cNvSpPr/>
      </xdr:nvSpPr>
      <xdr:spPr>
        <a:xfrm>
          <a:off x="16129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90731</xdr:rowOff>
    </xdr:from>
    <xdr:ext cx="736600" cy="259045"/>
    <xdr:sp macro="" textlink="">
      <xdr:nvSpPr>
        <xdr:cNvPr id="348" name="テキスト ボックス 347"/>
        <xdr:cNvSpPr txBox="1"/>
      </xdr:nvSpPr>
      <xdr:spPr>
        <a:xfrm>
          <a:off x="15798800" y="1020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129722</xdr:rowOff>
    </xdr:from>
    <xdr:to>
      <xdr:col>73</xdr:col>
      <xdr:colOff>44450</xdr:colOff>
      <xdr:row>61</xdr:row>
      <xdr:rowOff>59872</xdr:rowOff>
    </xdr:to>
    <xdr:sp macro="" textlink="">
      <xdr:nvSpPr>
        <xdr:cNvPr id="349" name="楕円 348"/>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50" name="テキスト ボックス 349"/>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150404</xdr:rowOff>
    </xdr:from>
    <xdr:to>
      <xdr:col>68</xdr:col>
      <xdr:colOff>203200</xdr:colOff>
      <xdr:row>61</xdr:row>
      <xdr:rowOff>80554</xdr:rowOff>
    </xdr:to>
    <xdr:sp macro="" textlink="">
      <xdr:nvSpPr>
        <xdr:cNvPr id="351" name="楕円 350"/>
        <xdr:cNvSpPr/>
      </xdr:nvSpPr>
      <xdr:spPr>
        <a:xfrm>
          <a:off x="14351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90731</xdr:rowOff>
    </xdr:from>
    <xdr:ext cx="762000" cy="259045"/>
    <xdr:sp macro="" textlink="">
      <xdr:nvSpPr>
        <xdr:cNvPr id="352" name="テキスト ボックス 351"/>
        <xdr:cNvSpPr txBox="1"/>
      </xdr:nvSpPr>
      <xdr:spPr>
        <a:xfrm>
          <a:off x="14020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53" name="楕円 352"/>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54" name="テキスト ボックス 353"/>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itchFamily="50" charset="-128"/>
              <a:ea typeface="ＭＳ Ｐゴシック" pitchFamily="50" charset="-128"/>
            </a:rPr>
            <a:t>　類似団体平均を大きく上回る</a:t>
          </a:r>
          <a:r>
            <a:rPr kumimoji="1" lang="en-US" altLang="ja-JP" sz="1250">
              <a:latin typeface="ＭＳ Ｐゴシック" pitchFamily="50" charset="-128"/>
              <a:ea typeface="ＭＳ Ｐゴシック" pitchFamily="50" charset="-128"/>
            </a:rPr>
            <a:t>6.3</a:t>
          </a:r>
          <a:r>
            <a:rPr kumimoji="1" lang="ja-JP" altLang="en-US" sz="1250">
              <a:latin typeface="ＭＳ Ｐゴシック" pitchFamily="50" charset="-128"/>
              <a:ea typeface="ＭＳ Ｐゴシック" pitchFamily="50" charset="-128"/>
            </a:rPr>
            <a:t>ポイントとなっているが、平成</a:t>
          </a:r>
          <a:r>
            <a:rPr kumimoji="1" lang="en-US" altLang="ja-JP" sz="1250">
              <a:latin typeface="ＭＳ Ｐゴシック" pitchFamily="50" charset="-128"/>
              <a:ea typeface="ＭＳ Ｐゴシック" pitchFamily="50" charset="-128"/>
            </a:rPr>
            <a:t>17</a:t>
          </a:r>
          <a:r>
            <a:rPr kumimoji="1" lang="ja-JP" altLang="en-US" sz="1250">
              <a:latin typeface="ＭＳ Ｐゴシック" pitchFamily="50" charset="-128"/>
              <a:ea typeface="ＭＳ Ｐゴシック" pitchFamily="50" charset="-128"/>
            </a:rPr>
            <a:t>年度から取り組んだ「新行財政改革プラン」や平成</a:t>
          </a:r>
          <a:r>
            <a:rPr kumimoji="1" lang="en-US" altLang="ja-JP" sz="1250">
              <a:latin typeface="ＭＳ Ｐゴシック" pitchFamily="50" charset="-128"/>
              <a:ea typeface="ＭＳ Ｐゴシック" pitchFamily="50" charset="-128"/>
            </a:rPr>
            <a:t>22</a:t>
          </a:r>
          <a:r>
            <a:rPr kumimoji="1" lang="ja-JP" altLang="en-US" sz="1250">
              <a:latin typeface="ＭＳ Ｐゴシック" pitchFamily="50" charset="-128"/>
              <a:ea typeface="ＭＳ Ｐゴシック" pitchFamily="50" charset="-128"/>
            </a:rPr>
            <a:t>年度から取り組んだ「行財政改革加速化プラン」、それに続き</a:t>
          </a:r>
          <a:r>
            <a:rPr kumimoji="1" lang="ja-JP" altLang="ja-JP" sz="1250">
              <a:solidFill>
                <a:schemeClr val="dk1"/>
              </a:solidFill>
              <a:latin typeface="ＭＳ Ｐゴシック" pitchFamily="50" charset="-128"/>
              <a:ea typeface="ＭＳ Ｐゴシック" pitchFamily="50" charset="-128"/>
              <a:cs typeface="+mn-cs"/>
            </a:rPr>
            <a:t>平成</a:t>
          </a:r>
          <a:r>
            <a:rPr kumimoji="1" lang="en-US" altLang="ja-JP" sz="1250">
              <a:solidFill>
                <a:schemeClr val="dk1"/>
              </a:solidFill>
              <a:latin typeface="ＭＳ Ｐゴシック" pitchFamily="50" charset="-128"/>
              <a:ea typeface="ＭＳ Ｐゴシック" pitchFamily="50" charset="-128"/>
              <a:cs typeface="+mn-cs"/>
            </a:rPr>
            <a:t>26</a:t>
          </a:r>
          <a:r>
            <a:rPr kumimoji="1" lang="ja-JP" altLang="ja-JP" sz="1250">
              <a:solidFill>
                <a:schemeClr val="dk1"/>
              </a:solidFill>
              <a:latin typeface="ＭＳ Ｐゴシック" pitchFamily="50" charset="-128"/>
              <a:ea typeface="ＭＳ Ｐゴシック" pitchFamily="50" charset="-128"/>
              <a:cs typeface="+mn-cs"/>
            </a:rPr>
            <a:t>年度から取り組んだ</a:t>
          </a:r>
          <a:r>
            <a:rPr kumimoji="1" lang="ja-JP" altLang="en-US" sz="1250">
              <a:solidFill>
                <a:schemeClr val="dk1"/>
              </a:solidFill>
              <a:latin typeface="ＭＳ Ｐゴシック" pitchFamily="50" charset="-128"/>
              <a:ea typeface="ＭＳ Ｐゴシック" pitchFamily="50" charset="-128"/>
              <a:cs typeface="+mn-cs"/>
            </a:rPr>
            <a:t>「第二次行財政改革加速化プラン」</a:t>
          </a:r>
          <a:r>
            <a:rPr kumimoji="1" lang="ja-JP" altLang="en-US" sz="1250">
              <a:latin typeface="ＭＳ Ｐゴシック" pitchFamily="50" charset="-128"/>
              <a:ea typeface="ＭＳ Ｐゴシック" pitchFamily="50" charset="-128"/>
            </a:rPr>
            <a:t>に基づき、建設地方債の発行を抑制し地方債残高の縮減に努めてきたことから、元利償還金が減少傾向にある。</a:t>
          </a:r>
        </a:p>
        <a:p>
          <a:r>
            <a:rPr kumimoji="1" lang="ja-JP" altLang="en-US" sz="1250">
              <a:latin typeface="ＭＳ Ｐゴシック" pitchFamily="50" charset="-128"/>
              <a:ea typeface="ＭＳ Ｐゴシック" pitchFamily="50" charset="-128"/>
            </a:rPr>
            <a:t>　これにより、実質公債費比率も減少傾向にあるが、平成</a:t>
          </a:r>
          <a:r>
            <a:rPr kumimoji="1" lang="en-US" altLang="ja-JP" sz="1250">
              <a:latin typeface="ＭＳ Ｐゴシック" pitchFamily="50" charset="-128"/>
              <a:ea typeface="ＭＳ Ｐゴシック" pitchFamily="50" charset="-128"/>
            </a:rPr>
            <a:t>25</a:t>
          </a:r>
          <a:r>
            <a:rPr kumimoji="1" lang="ja-JP" altLang="en-US" sz="1250">
              <a:latin typeface="ＭＳ Ｐゴシック" pitchFamily="50" charset="-128"/>
              <a:ea typeface="ＭＳ Ｐゴシック" pitchFamily="50" charset="-128"/>
            </a:rPr>
            <a:t>年度に発行した第三セクター等改革推進債により、しばらくは高水準で公債費が推移する見込みであるため、残高抑制を見据え、地方債発行をコントロールする。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128815</xdr:rowOff>
    </xdr:to>
    <xdr:cxnSp macro="">
      <xdr:nvCxnSpPr>
        <xdr:cNvPr id="389" name="直線コネクタ 388"/>
        <xdr:cNvCxnSpPr/>
      </xdr:nvCxnSpPr>
      <xdr:spPr>
        <a:xfrm flipV="1">
          <a:off x="16179800" y="7191828"/>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43</xdr:row>
      <xdr:rowOff>26307</xdr:rowOff>
    </xdr:to>
    <xdr:cxnSp macro="">
      <xdr:nvCxnSpPr>
        <xdr:cNvPr id="392" name="直線コネクタ 391"/>
        <xdr:cNvCxnSpPr/>
      </xdr:nvCxnSpPr>
      <xdr:spPr>
        <a:xfrm flipV="1">
          <a:off x="15290800" y="73297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4" name="テキスト ボックス 39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118231</xdr:rowOff>
    </xdr:to>
    <xdr:cxnSp macro="">
      <xdr:nvCxnSpPr>
        <xdr:cNvPr id="395" name="直線コネクタ 394"/>
        <xdr:cNvCxnSpPr/>
      </xdr:nvCxnSpPr>
      <xdr:spPr>
        <a:xfrm flipV="1">
          <a:off x="14401800" y="739865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118231</xdr:rowOff>
    </xdr:from>
    <xdr:to>
      <xdr:col>68</xdr:col>
      <xdr:colOff>152400</xdr:colOff>
      <xdr:row>44</xdr:row>
      <xdr:rowOff>4233</xdr:rowOff>
    </xdr:to>
    <xdr:cxnSp macro="">
      <xdr:nvCxnSpPr>
        <xdr:cNvPr id="398" name="直線コネクタ 397"/>
        <xdr:cNvCxnSpPr/>
      </xdr:nvCxnSpPr>
      <xdr:spPr>
        <a:xfrm flipV="1">
          <a:off x="13512800" y="74905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2" name="テキスト ボックス 40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8" name="楕円 407"/>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9"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10" name="楕円 409"/>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11" name="テキスト ボックス 410"/>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412" name="楕円 411"/>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413" name="テキスト ボックス 412"/>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67431</xdr:rowOff>
    </xdr:from>
    <xdr:to>
      <xdr:col>68</xdr:col>
      <xdr:colOff>203200</xdr:colOff>
      <xdr:row>43</xdr:row>
      <xdr:rowOff>169031</xdr:rowOff>
    </xdr:to>
    <xdr:sp macro="" textlink="">
      <xdr:nvSpPr>
        <xdr:cNvPr id="414" name="楕円 413"/>
        <xdr:cNvSpPr/>
      </xdr:nvSpPr>
      <xdr:spPr>
        <a:xfrm>
          <a:off x="14351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153808</xdr:rowOff>
    </xdr:from>
    <xdr:ext cx="762000" cy="259045"/>
    <xdr:sp macro="" textlink="">
      <xdr:nvSpPr>
        <xdr:cNvPr id="415" name="テキスト ボックス 414"/>
        <xdr:cNvSpPr txBox="1"/>
      </xdr:nvSpPr>
      <xdr:spPr>
        <a:xfrm>
          <a:off x="14020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6" name="楕円 415"/>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7" name="テキスト ボックス 416"/>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　建設地方債の発行抑制により地方債残高が減少したことにより、</a:t>
          </a:r>
          <a:r>
            <a:rPr kumimoji="1" lang="ja-JP" altLang="ja-JP" sz="1300">
              <a:solidFill>
                <a:schemeClr val="dk1"/>
              </a:solidFill>
              <a:latin typeface="ＭＳ Ｐゴシック" pitchFamily="50" charset="-128"/>
              <a:ea typeface="ＭＳ Ｐゴシック" pitchFamily="50" charset="-128"/>
              <a:cs typeface="+mn-cs"/>
            </a:rPr>
            <a:t>前年度から</a:t>
          </a:r>
          <a:r>
            <a:rPr kumimoji="1" lang="en-US" altLang="ja-JP" sz="1300">
              <a:solidFill>
                <a:schemeClr val="dk1"/>
              </a:solidFill>
              <a:latin typeface="ＭＳ Ｐゴシック" pitchFamily="50" charset="-128"/>
              <a:ea typeface="ＭＳ Ｐゴシック" pitchFamily="50" charset="-128"/>
              <a:cs typeface="+mn-cs"/>
            </a:rPr>
            <a:t>7.2</a:t>
          </a:r>
          <a:r>
            <a:rPr kumimoji="1" lang="ja-JP" altLang="ja-JP" sz="1300">
              <a:solidFill>
                <a:schemeClr val="dk1"/>
              </a:solidFill>
              <a:latin typeface="ＭＳ Ｐゴシック" pitchFamily="50" charset="-128"/>
              <a:ea typeface="ＭＳ Ｐゴシック" pitchFamily="50" charset="-128"/>
              <a:cs typeface="+mn-cs"/>
            </a:rPr>
            <a:t>ポイント</a:t>
          </a:r>
          <a:r>
            <a:rPr kumimoji="1" lang="ja-JP" altLang="en-US" sz="1300">
              <a:solidFill>
                <a:schemeClr val="dk1"/>
              </a:solidFill>
              <a:latin typeface="ＭＳ Ｐゴシック" pitchFamily="50" charset="-128"/>
              <a:ea typeface="ＭＳ Ｐゴシック" pitchFamily="50" charset="-128"/>
              <a:cs typeface="+mn-cs"/>
            </a:rPr>
            <a:t>減少したものの、</a:t>
          </a:r>
          <a:r>
            <a:rPr kumimoji="1" lang="ja-JP" altLang="en-US" sz="1300">
              <a:latin typeface="ＭＳ Ｐゴシック" pitchFamily="50" charset="-128"/>
              <a:ea typeface="ＭＳ Ｐゴシック" pitchFamily="50" charset="-128"/>
            </a:rPr>
            <a:t>類似団体平均を</a:t>
          </a:r>
          <a:r>
            <a:rPr kumimoji="1" lang="en-US" altLang="ja-JP" sz="1300">
              <a:latin typeface="ＭＳ Ｐゴシック" pitchFamily="50" charset="-128"/>
              <a:ea typeface="ＭＳ Ｐゴシック" pitchFamily="50" charset="-128"/>
            </a:rPr>
            <a:t>11.1</a:t>
          </a:r>
          <a:r>
            <a:rPr kumimoji="1" lang="ja-JP" altLang="en-US" sz="1300">
              <a:latin typeface="ＭＳ Ｐゴシック" pitchFamily="50" charset="-128"/>
              <a:ea typeface="ＭＳ Ｐゴシック" pitchFamily="50" charset="-128"/>
            </a:rPr>
            <a:t>ポイント上回っている。</a:t>
          </a:r>
          <a:r>
            <a:rPr lang="ja-JP" altLang="ja-JP" sz="1300" b="0" i="0" baseline="0">
              <a:solidFill>
                <a:schemeClr val="dk1"/>
              </a:solidFill>
              <a:latin typeface="ＭＳ Ｐゴシック" pitchFamily="50" charset="-128"/>
              <a:ea typeface="ＭＳ Ｐゴシック" pitchFamily="50" charset="-128"/>
              <a:cs typeface="+mn-cs"/>
            </a:rPr>
            <a:t>引き続き、後世への負担軽減に留意し、建設地方債の発行抑制や公社承継土地売却収入を財源とした繰上償還等により地方債残高の縮減に努め、財政健全化を図っていく。</a:t>
          </a:r>
          <a:endParaRPr kumimoji="1" lang="ja-JP" altLang="en-US" sz="1300">
            <a:latin typeface="ＭＳ Ｐゴシック" pitchFamily="50" charset="-128"/>
            <a:ea typeface="ＭＳ Ｐゴシック"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9525</xdr:rowOff>
    </xdr:from>
    <xdr:to>
      <xdr:col>81</xdr:col>
      <xdr:colOff>44450</xdr:colOff>
      <xdr:row>16</xdr:row>
      <xdr:rowOff>106045</xdr:rowOff>
    </xdr:to>
    <xdr:cxnSp macro="">
      <xdr:nvCxnSpPr>
        <xdr:cNvPr id="451" name="直線コネクタ 450"/>
        <xdr:cNvCxnSpPr/>
      </xdr:nvCxnSpPr>
      <xdr:spPr>
        <a:xfrm flipV="1">
          <a:off x="16179800" y="275272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52"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103364</xdr:rowOff>
    </xdr:from>
    <xdr:to>
      <xdr:col>77</xdr:col>
      <xdr:colOff>44450</xdr:colOff>
      <xdr:row>16</xdr:row>
      <xdr:rowOff>106045</xdr:rowOff>
    </xdr:to>
    <xdr:cxnSp macro="">
      <xdr:nvCxnSpPr>
        <xdr:cNvPr id="454" name="直線コネクタ 453"/>
        <xdr:cNvCxnSpPr/>
      </xdr:nvCxnSpPr>
      <xdr:spPr>
        <a:xfrm>
          <a:off x="15290800" y="2846564"/>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103364</xdr:rowOff>
    </xdr:from>
    <xdr:to>
      <xdr:col>72</xdr:col>
      <xdr:colOff>203200</xdr:colOff>
      <xdr:row>18</xdr:row>
      <xdr:rowOff>5785</xdr:rowOff>
    </xdr:to>
    <xdr:cxnSp macro="">
      <xdr:nvCxnSpPr>
        <xdr:cNvPr id="457" name="直線コネクタ 456"/>
        <xdr:cNvCxnSpPr/>
      </xdr:nvCxnSpPr>
      <xdr:spPr>
        <a:xfrm flipV="1">
          <a:off x="14401800" y="2846564"/>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8" name="フローチャート: 判断 457"/>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9" name="テキスト ボックス 458"/>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5785</xdr:rowOff>
    </xdr:from>
    <xdr:to>
      <xdr:col>68</xdr:col>
      <xdr:colOff>152400</xdr:colOff>
      <xdr:row>18</xdr:row>
      <xdr:rowOff>84878</xdr:rowOff>
    </xdr:to>
    <xdr:cxnSp macro="">
      <xdr:nvCxnSpPr>
        <xdr:cNvPr id="460" name="直線コネクタ 459"/>
        <xdr:cNvCxnSpPr/>
      </xdr:nvCxnSpPr>
      <xdr:spPr>
        <a:xfrm flipV="1">
          <a:off x="13512800" y="3091885"/>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62" name="テキスト ボックス 461"/>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4" name="テキスト ボックス 463"/>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130175</xdr:rowOff>
    </xdr:from>
    <xdr:to>
      <xdr:col>81</xdr:col>
      <xdr:colOff>95250</xdr:colOff>
      <xdr:row>16</xdr:row>
      <xdr:rowOff>60325</xdr:rowOff>
    </xdr:to>
    <xdr:sp macro="" textlink="">
      <xdr:nvSpPr>
        <xdr:cNvPr id="470" name="楕円 469"/>
        <xdr:cNvSpPr/>
      </xdr:nvSpPr>
      <xdr:spPr>
        <a:xfrm>
          <a:off x="169672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102252</xdr:rowOff>
    </xdr:from>
    <xdr:ext cx="762000" cy="259045"/>
    <xdr:sp macro="" textlink="">
      <xdr:nvSpPr>
        <xdr:cNvPr id="471" name="将来負担の状況該当値テキスト"/>
        <xdr:cNvSpPr txBox="1"/>
      </xdr:nvSpPr>
      <xdr:spPr>
        <a:xfrm>
          <a:off x="171069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55245</xdr:rowOff>
    </xdr:from>
    <xdr:to>
      <xdr:col>77</xdr:col>
      <xdr:colOff>95250</xdr:colOff>
      <xdr:row>16</xdr:row>
      <xdr:rowOff>156845</xdr:rowOff>
    </xdr:to>
    <xdr:sp macro="" textlink="">
      <xdr:nvSpPr>
        <xdr:cNvPr id="472" name="楕円 471"/>
        <xdr:cNvSpPr/>
      </xdr:nvSpPr>
      <xdr:spPr>
        <a:xfrm>
          <a:off x="16129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141622</xdr:rowOff>
    </xdr:from>
    <xdr:ext cx="736600" cy="259045"/>
    <xdr:sp macro="" textlink="">
      <xdr:nvSpPr>
        <xdr:cNvPr id="473" name="テキスト ボックス 472"/>
        <xdr:cNvSpPr txBox="1"/>
      </xdr:nvSpPr>
      <xdr:spPr>
        <a:xfrm>
          <a:off x="15798800" y="288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52564</xdr:rowOff>
    </xdr:from>
    <xdr:to>
      <xdr:col>73</xdr:col>
      <xdr:colOff>44450</xdr:colOff>
      <xdr:row>16</xdr:row>
      <xdr:rowOff>154164</xdr:rowOff>
    </xdr:to>
    <xdr:sp macro="" textlink="">
      <xdr:nvSpPr>
        <xdr:cNvPr id="474" name="楕円 473"/>
        <xdr:cNvSpPr/>
      </xdr:nvSpPr>
      <xdr:spPr>
        <a:xfrm>
          <a:off x="152400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138941</xdr:rowOff>
    </xdr:from>
    <xdr:ext cx="762000" cy="259045"/>
    <xdr:sp macro="" textlink="">
      <xdr:nvSpPr>
        <xdr:cNvPr id="475" name="テキスト ボックス 474"/>
        <xdr:cNvSpPr txBox="1"/>
      </xdr:nvSpPr>
      <xdr:spPr>
        <a:xfrm>
          <a:off x="14909800" y="2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126435</xdr:rowOff>
    </xdr:from>
    <xdr:to>
      <xdr:col>68</xdr:col>
      <xdr:colOff>203200</xdr:colOff>
      <xdr:row>18</xdr:row>
      <xdr:rowOff>56585</xdr:rowOff>
    </xdr:to>
    <xdr:sp macro="" textlink="">
      <xdr:nvSpPr>
        <xdr:cNvPr id="476" name="楕円 475"/>
        <xdr:cNvSpPr/>
      </xdr:nvSpPr>
      <xdr:spPr>
        <a:xfrm>
          <a:off x="14351000" y="30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41362</xdr:rowOff>
    </xdr:from>
    <xdr:ext cx="762000" cy="259045"/>
    <xdr:sp macro="" textlink="">
      <xdr:nvSpPr>
        <xdr:cNvPr id="477" name="テキスト ボックス 476"/>
        <xdr:cNvSpPr txBox="1"/>
      </xdr:nvSpPr>
      <xdr:spPr>
        <a:xfrm>
          <a:off x="14020800" y="312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34078</xdr:rowOff>
    </xdr:from>
    <xdr:to>
      <xdr:col>64</xdr:col>
      <xdr:colOff>152400</xdr:colOff>
      <xdr:row>18</xdr:row>
      <xdr:rowOff>135678</xdr:rowOff>
    </xdr:to>
    <xdr:sp macro="" textlink="">
      <xdr:nvSpPr>
        <xdr:cNvPr id="478" name="楕円 477"/>
        <xdr:cNvSpPr/>
      </xdr:nvSpPr>
      <xdr:spPr>
        <a:xfrm>
          <a:off x="13462000" y="31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120455</xdr:rowOff>
    </xdr:from>
    <xdr:ext cx="762000" cy="259045"/>
    <xdr:sp macro="" textlink="">
      <xdr:nvSpPr>
        <xdr:cNvPr id="479" name="テキスト ボックス 478"/>
        <xdr:cNvSpPr txBox="1"/>
      </xdr:nvSpPr>
      <xdr:spPr>
        <a:xfrm>
          <a:off x="13131800" y="320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ＭＳ Ｐゴシック" pitchFamily="50" charset="-128"/>
              <a:ea typeface="ＭＳ Ｐゴシック" pitchFamily="50" charset="-128"/>
              <a:cs typeface="+mn-cs"/>
            </a:rPr>
            <a:t>　前年度から</a:t>
          </a:r>
          <a:r>
            <a:rPr lang="en-US" altLang="ja-JP" sz="1300" b="0" i="0" baseline="0">
              <a:solidFill>
                <a:schemeClr val="dk1"/>
              </a:solidFill>
              <a:latin typeface="ＭＳ Ｐゴシック" pitchFamily="50" charset="-128"/>
              <a:ea typeface="ＭＳ Ｐゴシック" pitchFamily="50" charset="-128"/>
              <a:cs typeface="+mn-cs"/>
            </a:rPr>
            <a:t>0.5</a:t>
          </a:r>
          <a:r>
            <a:rPr lang="ja-JP" altLang="ja-JP" sz="1300" b="0" i="0" baseline="0">
              <a:solidFill>
                <a:schemeClr val="dk1"/>
              </a:solidFill>
              <a:latin typeface="ＭＳ Ｐゴシック" pitchFamily="50" charset="-128"/>
              <a:ea typeface="ＭＳ Ｐゴシック" pitchFamily="50" charset="-128"/>
              <a:cs typeface="+mn-cs"/>
            </a:rPr>
            <a:t>ポイント上昇したが、類似団体平均からは</a:t>
          </a:r>
          <a:r>
            <a:rPr lang="en-US" altLang="ja-JP" sz="1300" b="0" i="0" baseline="0">
              <a:solidFill>
                <a:schemeClr val="dk1"/>
              </a:solidFill>
              <a:latin typeface="ＭＳ Ｐゴシック" pitchFamily="50" charset="-128"/>
              <a:ea typeface="ＭＳ Ｐゴシック" pitchFamily="50" charset="-128"/>
              <a:cs typeface="+mn-cs"/>
            </a:rPr>
            <a:t>4.1</a:t>
          </a:r>
          <a:r>
            <a:rPr lang="ja-JP" altLang="ja-JP" sz="1300" b="0" i="0" baseline="0">
              <a:solidFill>
                <a:schemeClr val="dk1"/>
              </a:solidFill>
              <a:latin typeface="ＭＳ Ｐゴシック" pitchFamily="50" charset="-128"/>
              <a:ea typeface="ＭＳ Ｐゴシック" pitchFamily="50" charset="-128"/>
              <a:cs typeface="+mn-cs"/>
            </a:rPr>
            <a:t>ポイント下回っている。これは、アウトソーシングの導入や消防一部事務組合の設立等に積極的に取り組んできた結果、職員数が類似団体と比較して少ないためである。引き続き、組織・人員体制の適正化と働き方とのバランスをとりながら、全体としてのコスト低減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117475</xdr:rowOff>
    </xdr:from>
    <xdr:to>
      <xdr:col>24</xdr:col>
      <xdr:colOff>25400</xdr:colOff>
      <xdr:row>35</xdr:row>
      <xdr:rowOff>165100</xdr:rowOff>
    </xdr:to>
    <xdr:cxnSp macro="">
      <xdr:nvCxnSpPr>
        <xdr:cNvPr id="70" name="直線コネクタ 69"/>
        <xdr:cNvCxnSpPr/>
      </xdr:nvCxnSpPr>
      <xdr:spPr>
        <a:xfrm>
          <a:off x="3987800" y="61182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134002</xdr:rowOff>
    </xdr:from>
    <xdr:ext cx="762000" cy="259045"/>
    <xdr:sp macro="" textlink="">
      <xdr:nvSpPr>
        <xdr:cNvPr id="71" name="人件費平均値テキスト"/>
        <xdr:cNvSpPr txBox="1"/>
      </xdr:nvSpPr>
      <xdr:spPr>
        <a:xfrm>
          <a:off x="4914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117475</xdr:rowOff>
    </xdr:from>
    <xdr:to>
      <xdr:col>19</xdr:col>
      <xdr:colOff>187325</xdr:colOff>
      <xdr:row>36</xdr:row>
      <xdr:rowOff>98425</xdr:rowOff>
    </xdr:to>
    <xdr:cxnSp macro="">
      <xdr:nvCxnSpPr>
        <xdr:cNvPr id="73" name="直線コネクタ 72"/>
        <xdr:cNvCxnSpPr/>
      </xdr:nvCxnSpPr>
      <xdr:spPr>
        <a:xfrm flipV="1">
          <a:off x="3098800" y="611822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75" name="テキスト ボックス 74"/>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69850</xdr:rowOff>
    </xdr:from>
    <xdr:to>
      <xdr:col>15</xdr:col>
      <xdr:colOff>98425</xdr:colOff>
      <xdr:row>36</xdr:row>
      <xdr:rowOff>98425</xdr:rowOff>
    </xdr:to>
    <xdr:cxnSp macro="">
      <xdr:nvCxnSpPr>
        <xdr:cNvPr id="76" name="直線コネクタ 75"/>
        <xdr:cNvCxnSpPr/>
      </xdr:nvCxnSpPr>
      <xdr:spPr>
        <a:xfrm>
          <a:off x="2209800" y="6242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78" name="テキスト ボックス 7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69850</xdr:rowOff>
    </xdr:from>
    <xdr:to>
      <xdr:col>11</xdr:col>
      <xdr:colOff>9525</xdr:colOff>
      <xdr:row>36</xdr:row>
      <xdr:rowOff>88900</xdr:rowOff>
    </xdr:to>
    <xdr:cxnSp macro="">
      <xdr:nvCxnSpPr>
        <xdr:cNvPr id="79" name="直線コネクタ 78"/>
        <xdr:cNvCxnSpPr/>
      </xdr:nvCxnSpPr>
      <xdr:spPr>
        <a:xfrm flipV="1">
          <a:off x="1320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81" name="テキスト ボックス 80"/>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57802</xdr:rowOff>
    </xdr:from>
    <xdr:ext cx="762000" cy="259045"/>
    <xdr:sp macro="" textlink="">
      <xdr:nvSpPr>
        <xdr:cNvPr id="83" name="テキスト ボックス 82"/>
        <xdr:cNvSpPr txBox="1"/>
      </xdr:nvSpPr>
      <xdr:spPr>
        <a:xfrm>
          <a:off x="939800" y="657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9" name="楕円 88"/>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90" name="人件費該当値テキスト"/>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66675</xdr:rowOff>
    </xdr:from>
    <xdr:to>
      <xdr:col>20</xdr:col>
      <xdr:colOff>38100</xdr:colOff>
      <xdr:row>35</xdr:row>
      <xdr:rowOff>168275</xdr:rowOff>
    </xdr:to>
    <xdr:sp macro="" textlink="">
      <xdr:nvSpPr>
        <xdr:cNvPr id="91" name="楕円 90"/>
        <xdr:cNvSpPr/>
      </xdr:nvSpPr>
      <xdr:spPr>
        <a:xfrm>
          <a:off x="39370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7002</xdr:rowOff>
    </xdr:from>
    <xdr:ext cx="736600" cy="259045"/>
    <xdr:sp macro="" textlink="">
      <xdr:nvSpPr>
        <xdr:cNvPr id="92" name="テキスト ボックス 91"/>
        <xdr:cNvSpPr txBox="1"/>
      </xdr:nvSpPr>
      <xdr:spPr>
        <a:xfrm>
          <a:off x="3606800" y="583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47625</xdr:rowOff>
    </xdr:from>
    <xdr:to>
      <xdr:col>15</xdr:col>
      <xdr:colOff>149225</xdr:colOff>
      <xdr:row>36</xdr:row>
      <xdr:rowOff>149225</xdr:rowOff>
    </xdr:to>
    <xdr:sp macro="" textlink="">
      <xdr:nvSpPr>
        <xdr:cNvPr id="93" name="楕円 92"/>
        <xdr:cNvSpPr/>
      </xdr:nvSpPr>
      <xdr:spPr>
        <a:xfrm>
          <a:off x="3048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159402</xdr:rowOff>
    </xdr:from>
    <xdr:ext cx="762000" cy="259045"/>
    <xdr:sp macro="" textlink="">
      <xdr:nvSpPr>
        <xdr:cNvPr id="94" name="テキスト ボックス 93"/>
        <xdr:cNvSpPr txBox="1"/>
      </xdr:nvSpPr>
      <xdr:spPr>
        <a:xfrm>
          <a:off x="2717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5" name="楕円 94"/>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130827</xdr:rowOff>
    </xdr:from>
    <xdr:ext cx="762000" cy="259045"/>
    <xdr:sp macro="" textlink="">
      <xdr:nvSpPr>
        <xdr:cNvPr id="96" name="テキスト ボックス 95"/>
        <xdr:cNvSpPr txBox="1"/>
      </xdr:nvSpPr>
      <xdr:spPr>
        <a:xfrm>
          <a:off x="1828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7" name="楕円 96"/>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8" name="テキスト ボックス 97"/>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30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過去からの経費節減努力により類似団体平均を</a:t>
          </a:r>
          <a:r>
            <a:rPr lang="en-US" altLang="ja-JP" sz="1300" b="0" i="0" baseline="0">
              <a:solidFill>
                <a:schemeClr val="dk1"/>
              </a:solidFill>
              <a:latin typeface="ＭＳ Ｐゴシック" pitchFamily="50" charset="-128"/>
              <a:ea typeface="ＭＳ Ｐゴシック" pitchFamily="50" charset="-128"/>
              <a:cs typeface="+mn-cs"/>
            </a:rPr>
            <a:t>7.2</a:t>
          </a:r>
          <a:r>
            <a:rPr lang="ja-JP" altLang="en-US" sz="1300" b="0" i="0" baseline="0">
              <a:solidFill>
                <a:schemeClr val="dk1"/>
              </a:solidFill>
              <a:latin typeface="ＭＳ Ｐゴシック" pitchFamily="50" charset="-128"/>
              <a:ea typeface="ＭＳ Ｐゴシック" pitchFamily="50" charset="-128"/>
              <a:cs typeface="+mn-cs"/>
            </a:rPr>
            <a:t>ポイントと</a:t>
          </a:r>
          <a:r>
            <a:rPr lang="ja-JP" altLang="ja-JP" sz="1300" b="0" i="0" baseline="0">
              <a:solidFill>
                <a:schemeClr val="dk1"/>
              </a:solidFill>
              <a:latin typeface="ＭＳ Ｐゴシック" pitchFamily="50" charset="-128"/>
              <a:ea typeface="ＭＳ Ｐゴシック" pitchFamily="50" charset="-128"/>
              <a:cs typeface="+mn-cs"/>
            </a:rPr>
            <a:t>大きく下回っている。しかし、これは、義務的経費（扶助費、公債費）の比率が高く、物件費等へ十分に経費が回せていないと考えることもできる。</a:t>
          </a:r>
          <a:endParaRPr lang="ja-JP" altLang="ja-JP" sz="1300">
            <a:solidFill>
              <a:schemeClr val="dk1"/>
            </a:solidFill>
            <a:latin typeface="ＭＳ Ｐゴシック" pitchFamily="50" charset="-128"/>
            <a:ea typeface="ＭＳ Ｐゴシック" pitchFamily="50" charset="-128"/>
            <a:cs typeface="+mn-cs"/>
          </a:endParaRPr>
        </a:p>
        <a:p>
          <a:r>
            <a:rPr lang="ja-JP" altLang="ja-JP" sz="1300" b="0" i="0" baseline="0">
              <a:solidFill>
                <a:schemeClr val="dk1"/>
              </a:solidFill>
              <a:latin typeface="ＭＳ Ｐゴシック" pitchFamily="50" charset="-128"/>
              <a:ea typeface="ＭＳ Ｐゴシック" pitchFamily="50" charset="-128"/>
              <a:cs typeface="+mn-cs"/>
            </a:rPr>
            <a:t>　各事業の民営化や委託化を進めると増加していく費目であるため、人件費の抑制とのバランスを取りつつ、全体としてのコスト低減に努める。</a:t>
          </a:r>
          <a:endParaRPr kumimoji="1"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74422</xdr:rowOff>
    </xdr:from>
    <xdr:to>
      <xdr:col>82</xdr:col>
      <xdr:colOff>107950</xdr:colOff>
      <xdr:row>13</xdr:row>
      <xdr:rowOff>101854</xdr:rowOff>
    </xdr:to>
    <xdr:cxnSp macro="">
      <xdr:nvCxnSpPr>
        <xdr:cNvPr id="129" name="直線コネクタ 128"/>
        <xdr:cNvCxnSpPr/>
      </xdr:nvCxnSpPr>
      <xdr:spPr>
        <a:xfrm>
          <a:off x="15671800" y="23032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51562</xdr:rowOff>
    </xdr:from>
    <xdr:to>
      <xdr:col>78</xdr:col>
      <xdr:colOff>69850</xdr:colOff>
      <xdr:row>13</xdr:row>
      <xdr:rowOff>74422</xdr:rowOff>
    </xdr:to>
    <xdr:cxnSp macro="">
      <xdr:nvCxnSpPr>
        <xdr:cNvPr id="132" name="直線コネクタ 131"/>
        <xdr:cNvCxnSpPr/>
      </xdr:nvCxnSpPr>
      <xdr:spPr>
        <a:xfrm>
          <a:off x="14782800" y="22804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46990</xdr:rowOff>
    </xdr:from>
    <xdr:to>
      <xdr:col>73</xdr:col>
      <xdr:colOff>180975</xdr:colOff>
      <xdr:row>13</xdr:row>
      <xdr:rowOff>51562</xdr:rowOff>
    </xdr:to>
    <xdr:cxnSp macro="">
      <xdr:nvCxnSpPr>
        <xdr:cNvPr id="135" name="直線コネクタ 134"/>
        <xdr:cNvCxnSpPr/>
      </xdr:nvCxnSpPr>
      <xdr:spPr>
        <a:xfrm>
          <a:off x="13893800" y="2275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37" name="テキスト ボックス 136"/>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5842</xdr:rowOff>
    </xdr:from>
    <xdr:to>
      <xdr:col>69</xdr:col>
      <xdr:colOff>92075</xdr:colOff>
      <xdr:row>13</xdr:row>
      <xdr:rowOff>46990</xdr:rowOff>
    </xdr:to>
    <xdr:cxnSp macro="">
      <xdr:nvCxnSpPr>
        <xdr:cNvPr id="138" name="直線コネクタ 137"/>
        <xdr:cNvCxnSpPr/>
      </xdr:nvCxnSpPr>
      <xdr:spPr>
        <a:xfrm>
          <a:off x="13004800" y="22346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45991</xdr:rowOff>
    </xdr:from>
    <xdr:ext cx="762000" cy="259045"/>
    <xdr:sp macro="" textlink="">
      <xdr:nvSpPr>
        <xdr:cNvPr id="140" name="テキスト ボックス 139"/>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27703</xdr:rowOff>
    </xdr:from>
    <xdr:ext cx="762000" cy="259045"/>
    <xdr:sp macro="" textlink="">
      <xdr:nvSpPr>
        <xdr:cNvPr id="142" name="テキスト ボックス 141"/>
        <xdr:cNvSpPr txBox="1"/>
      </xdr:nvSpPr>
      <xdr:spPr>
        <a:xfrm>
          <a:off x="12623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51054</xdr:rowOff>
    </xdr:from>
    <xdr:to>
      <xdr:col>82</xdr:col>
      <xdr:colOff>158750</xdr:colOff>
      <xdr:row>13</xdr:row>
      <xdr:rowOff>152654</xdr:rowOff>
    </xdr:to>
    <xdr:sp macro="" textlink="">
      <xdr:nvSpPr>
        <xdr:cNvPr id="148" name="楕円 147"/>
        <xdr:cNvSpPr/>
      </xdr:nvSpPr>
      <xdr:spPr>
        <a:xfrm>
          <a:off x="16459200" y="22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131081</xdr:rowOff>
    </xdr:from>
    <xdr:ext cx="762000" cy="259045"/>
    <xdr:sp macro="" textlink="">
      <xdr:nvSpPr>
        <xdr:cNvPr id="149" name="物件費該当値テキスト"/>
        <xdr:cNvSpPr txBox="1"/>
      </xdr:nvSpPr>
      <xdr:spPr>
        <a:xfrm>
          <a:off x="16598900" y="21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23622</xdr:rowOff>
    </xdr:from>
    <xdr:to>
      <xdr:col>78</xdr:col>
      <xdr:colOff>120650</xdr:colOff>
      <xdr:row>13</xdr:row>
      <xdr:rowOff>125222</xdr:rowOff>
    </xdr:to>
    <xdr:sp macro="" textlink="">
      <xdr:nvSpPr>
        <xdr:cNvPr id="150" name="楕円 149"/>
        <xdr:cNvSpPr/>
      </xdr:nvSpPr>
      <xdr:spPr>
        <a:xfrm>
          <a:off x="15621000" y="2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135399</xdr:rowOff>
    </xdr:from>
    <xdr:ext cx="736600" cy="259045"/>
    <xdr:sp macro="" textlink="">
      <xdr:nvSpPr>
        <xdr:cNvPr id="151" name="テキスト ボックス 150"/>
        <xdr:cNvSpPr txBox="1"/>
      </xdr:nvSpPr>
      <xdr:spPr>
        <a:xfrm>
          <a:off x="15290800" y="202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762</xdr:rowOff>
    </xdr:from>
    <xdr:to>
      <xdr:col>74</xdr:col>
      <xdr:colOff>31750</xdr:colOff>
      <xdr:row>13</xdr:row>
      <xdr:rowOff>102362</xdr:rowOff>
    </xdr:to>
    <xdr:sp macro="" textlink="">
      <xdr:nvSpPr>
        <xdr:cNvPr id="152" name="楕円 151"/>
        <xdr:cNvSpPr/>
      </xdr:nvSpPr>
      <xdr:spPr>
        <a:xfrm>
          <a:off x="14732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112539</xdr:rowOff>
    </xdr:from>
    <xdr:ext cx="762000" cy="259045"/>
    <xdr:sp macro="" textlink="">
      <xdr:nvSpPr>
        <xdr:cNvPr id="153" name="テキスト ボックス 152"/>
        <xdr:cNvSpPr txBox="1"/>
      </xdr:nvSpPr>
      <xdr:spPr>
        <a:xfrm>
          <a:off x="14401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167640</xdr:rowOff>
    </xdr:from>
    <xdr:to>
      <xdr:col>69</xdr:col>
      <xdr:colOff>142875</xdr:colOff>
      <xdr:row>13</xdr:row>
      <xdr:rowOff>97790</xdr:rowOff>
    </xdr:to>
    <xdr:sp macro="" textlink="">
      <xdr:nvSpPr>
        <xdr:cNvPr id="154" name="楕円 153"/>
        <xdr:cNvSpPr/>
      </xdr:nvSpPr>
      <xdr:spPr>
        <a:xfrm>
          <a:off x="13843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107967</xdr:rowOff>
    </xdr:from>
    <xdr:ext cx="762000" cy="259045"/>
    <xdr:sp macro="" textlink="">
      <xdr:nvSpPr>
        <xdr:cNvPr id="155" name="テキスト ボックス 154"/>
        <xdr:cNvSpPr txBox="1"/>
      </xdr:nvSpPr>
      <xdr:spPr>
        <a:xfrm>
          <a:off x="13512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126492</xdr:rowOff>
    </xdr:from>
    <xdr:to>
      <xdr:col>65</xdr:col>
      <xdr:colOff>53975</xdr:colOff>
      <xdr:row>13</xdr:row>
      <xdr:rowOff>56642</xdr:rowOff>
    </xdr:to>
    <xdr:sp macro="" textlink="">
      <xdr:nvSpPr>
        <xdr:cNvPr id="156" name="楕円 155"/>
        <xdr:cNvSpPr/>
      </xdr:nvSpPr>
      <xdr:spPr>
        <a:xfrm>
          <a:off x="12954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66819</xdr:rowOff>
    </xdr:from>
    <xdr:ext cx="762000" cy="259045"/>
    <xdr:sp macro="" textlink="">
      <xdr:nvSpPr>
        <xdr:cNvPr id="157" name="テキスト ボックス 156"/>
        <xdr:cNvSpPr txBox="1"/>
      </xdr:nvSpPr>
      <xdr:spPr>
        <a:xfrm>
          <a:off x="12623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扶助費に係る経常収支比率が類似団体平均を</a:t>
          </a:r>
          <a:r>
            <a:rPr lang="en-US" altLang="ja-JP" sz="1300" b="0" i="0" baseline="0">
              <a:solidFill>
                <a:schemeClr val="dk1"/>
              </a:solidFill>
              <a:latin typeface="ＭＳ Ｐゴシック" pitchFamily="50" charset="-128"/>
              <a:ea typeface="ＭＳ Ｐゴシック" pitchFamily="50" charset="-128"/>
              <a:cs typeface="+mn-cs"/>
            </a:rPr>
            <a:t>0.1</a:t>
          </a:r>
          <a:r>
            <a:rPr lang="ja-JP" altLang="ja-JP" sz="1300" b="0" i="0" baseline="0">
              <a:solidFill>
                <a:schemeClr val="dk1"/>
              </a:solidFill>
              <a:latin typeface="ＭＳ Ｐゴシック" pitchFamily="50" charset="-128"/>
              <a:ea typeface="ＭＳ Ｐゴシック" pitchFamily="50" charset="-128"/>
              <a:cs typeface="+mn-cs"/>
            </a:rPr>
            <a:t>ポイント下回り、前年度から</a:t>
          </a:r>
          <a:r>
            <a:rPr lang="en-US" altLang="ja-JP" sz="1300" b="0" i="0" baseline="0">
              <a:solidFill>
                <a:schemeClr val="dk1"/>
              </a:solidFill>
              <a:latin typeface="ＭＳ Ｐゴシック" pitchFamily="50" charset="-128"/>
              <a:ea typeface="ＭＳ Ｐゴシック" pitchFamily="50" charset="-128"/>
              <a:cs typeface="+mn-cs"/>
            </a:rPr>
            <a:t>0.8</a:t>
          </a:r>
          <a:r>
            <a:rPr lang="ja-JP" altLang="ja-JP" sz="1300" b="0" i="0" baseline="0">
              <a:solidFill>
                <a:schemeClr val="dk1"/>
              </a:solidFill>
              <a:latin typeface="ＭＳ Ｐゴシック" pitchFamily="50" charset="-128"/>
              <a:ea typeface="ＭＳ Ｐゴシック" pitchFamily="50" charset="-128"/>
              <a:cs typeface="+mn-cs"/>
            </a:rPr>
            <a:t>ポイント上回っている。</a:t>
          </a:r>
          <a:endParaRPr lang="ja-JP" altLang="ja-JP" sz="1300">
            <a:solidFill>
              <a:schemeClr val="dk1"/>
            </a:solidFill>
            <a:latin typeface="ＭＳ Ｐゴシック" pitchFamily="50" charset="-128"/>
            <a:ea typeface="ＭＳ Ｐゴシック" pitchFamily="50" charset="-128"/>
            <a:cs typeface="+mn-cs"/>
          </a:endParaRPr>
        </a:p>
        <a:p>
          <a:pPr fontAlgn="base"/>
          <a:r>
            <a:rPr lang="ja-JP" altLang="ja-JP" sz="1300" b="0" i="0" baseline="0">
              <a:solidFill>
                <a:schemeClr val="dk1"/>
              </a:solidFill>
              <a:latin typeface="ＭＳ Ｐゴシック" pitchFamily="50" charset="-128"/>
              <a:ea typeface="ＭＳ Ｐゴシック" pitchFamily="50" charset="-128"/>
              <a:cs typeface="+mn-cs"/>
            </a:rPr>
            <a:t>　前年度を上回った要因としては、</a:t>
          </a:r>
          <a:r>
            <a:rPr lang="ja-JP" altLang="en-US" sz="1300" b="0" i="0" baseline="0">
              <a:solidFill>
                <a:schemeClr val="dk1"/>
              </a:solidFill>
              <a:latin typeface="ＭＳ Ｐゴシック" pitchFamily="50" charset="-128"/>
              <a:ea typeface="ＭＳ Ｐゴシック" pitchFamily="50" charset="-128"/>
              <a:cs typeface="+mn-cs"/>
            </a:rPr>
            <a:t>自立支援給付事業経費</a:t>
          </a:r>
          <a:r>
            <a:rPr lang="ja-JP" altLang="ja-JP" sz="1300" b="0" i="0" baseline="0">
              <a:solidFill>
                <a:schemeClr val="dk1"/>
              </a:solidFill>
              <a:latin typeface="ＭＳ Ｐゴシック" pitchFamily="50" charset="-128"/>
              <a:ea typeface="ＭＳ Ｐゴシック" pitchFamily="50" charset="-128"/>
              <a:cs typeface="+mn-cs"/>
            </a:rPr>
            <a:t>の増加などあるが、引き続きサービス水準の維持に留意しながら、資格審査の適正化及び</a:t>
          </a:r>
          <a:r>
            <a:rPr lang="ja-JP" altLang="ja-JP" sz="1300" baseline="0">
              <a:solidFill>
                <a:schemeClr val="dk1"/>
              </a:solidFill>
              <a:latin typeface="ＭＳ Ｐゴシック" pitchFamily="50" charset="-128"/>
              <a:ea typeface="ＭＳ Ｐゴシック" pitchFamily="50" charset="-128"/>
              <a:cs typeface="+mn-cs"/>
            </a:rPr>
            <a:t>健康・生きがいづくりや雇用の場・機会の創出など、医療費の軽減、自立促進などにつながる施策の推進を図る。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69850</xdr:rowOff>
    </xdr:to>
    <xdr:cxnSp macro="">
      <xdr:nvCxnSpPr>
        <xdr:cNvPr id="190" name="直線コネクタ 189"/>
        <xdr:cNvCxnSpPr/>
      </xdr:nvCxnSpPr>
      <xdr:spPr>
        <a:xfrm>
          <a:off x="3987800" y="9690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88900</xdr:rowOff>
    </xdr:to>
    <xdr:cxnSp macro="">
      <xdr:nvCxnSpPr>
        <xdr:cNvPr id="193" name="直線コネクタ 192"/>
        <xdr:cNvCxnSpPr/>
      </xdr:nvCxnSpPr>
      <xdr:spPr>
        <a:xfrm>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31750</xdr:rowOff>
    </xdr:to>
    <xdr:cxnSp macro="">
      <xdr:nvCxnSpPr>
        <xdr:cNvPr id="196" name="直線コネクタ 195"/>
        <xdr:cNvCxnSpPr/>
      </xdr:nvCxnSpPr>
      <xdr:spPr>
        <a:xfrm>
          <a:off x="2209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8" name="テキスト ボックス 19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31750</xdr:rowOff>
    </xdr:to>
    <xdr:cxnSp macro="">
      <xdr:nvCxnSpPr>
        <xdr:cNvPr id="199" name="直線コネクタ 198"/>
        <xdr:cNvCxnSpPr/>
      </xdr:nvCxnSpPr>
      <xdr:spPr>
        <a:xfrm flipV="1">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0"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3" name="楕円 212"/>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14" name="テキスト ボックス 213"/>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7" name="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8" name="テキスト ボックス 217"/>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ＭＳ Ｐゴシック" pitchFamily="50" charset="-128"/>
              <a:ea typeface="ＭＳ Ｐゴシック" pitchFamily="50" charset="-128"/>
              <a:cs typeface="+mn-cs"/>
            </a:rPr>
            <a:t>　介護</a:t>
          </a:r>
          <a:r>
            <a:rPr lang="ja-JP" altLang="ja-JP" sz="1300" b="0" i="0" baseline="0">
              <a:solidFill>
                <a:schemeClr val="dk1"/>
              </a:solidFill>
              <a:latin typeface="ＭＳ Ｐゴシック" pitchFamily="50" charset="-128"/>
              <a:ea typeface="ＭＳ Ｐゴシック" pitchFamily="50" charset="-128"/>
              <a:cs typeface="+mn-cs"/>
            </a:rPr>
            <a:t>保険事業特別会計及び後期高齢者医療特別会計への繰出金の増加等によるものであ</a:t>
          </a:r>
          <a:r>
            <a:rPr lang="ja-JP" altLang="en-US" sz="1300" b="0" i="0" baseline="0">
              <a:solidFill>
                <a:schemeClr val="dk1"/>
              </a:solidFill>
              <a:latin typeface="ＭＳ Ｐゴシック" pitchFamily="50" charset="-128"/>
              <a:ea typeface="ＭＳ Ｐゴシック" pitchFamily="50" charset="-128"/>
              <a:cs typeface="+mn-cs"/>
            </a:rPr>
            <a:t>り、</a:t>
          </a:r>
          <a:r>
            <a:rPr lang="ja-JP" altLang="ja-JP" sz="1300" b="0" i="0" baseline="0">
              <a:solidFill>
                <a:schemeClr val="dk1"/>
              </a:solidFill>
              <a:latin typeface="ＭＳ Ｐゴシック" pitchFamily="50" charset="-128"/>
              <a:ea typeface="ＭＳ Ｐゴシック" pitchFamily="50" charset="-128"/>
              <a:cs typeface="+mn-cs"/>
            </a:rPr>
            <a:t>類似団体平均</a:t>
          </a:r>
          <a:r>
            <a:rPr lang="ja-JP" altLang="en-US" sz="1300" b="0" i="0" baseline="0">
              <a:solidFill>
                <a:schemeClr val="dk1"/>
              </a:solidFill>
              <a:latin typeface="ＭＳ Ｐゴシック" pitchFamily="50" charset="-128"/>
              <a:ea typeface="ＭＳ Ｐゴシック" pitchFamily="50" charset="-128"/>
              <a:cs typeface="+mn-cs"/>
            </a:rPr>
            <a:t>を</a:t>
          </a:r>
          <a:r>
            <a:rPr lang="en-US" altLang="ja-JP" sz="1300" b="0" i="0" baseline="0">
              <a:solidFill>
                <a:schemeClr val="dk1"/>
              </a:solidFill>
              <a:latin typeface="ＭＳ Ｐゴシック" pitchFamily="50" charset="-128"/>
              <a:ea typeface="ＭＳ Ｐゴシック" pitchFamily="50" charset="-128"/>
              <a:cs typeface="+mn-cs"/>
            </a:rPr>
            <a:t>3.4</a:t>
          </a:r>
          <a:r>
            <a:rPr lang="ja-JP" altLang="ja-JP" sz="1300" b="0" i="0" baseline="0">
              <a:solidFill>
                <a:schemeClr val="dk1"/>
              </a:solidFill>
              <a:latin typeface="ＭＳ Ｐゴシック" pitchFamily="50" charset="-128"/>
              <a:ea typeface="ＭＳ Ｐゴシック" pitchFamily="50" charset="-128"/>
              <a:cs typeface="+mn-cs"/>
            </a:rPr>
            <a:t>ポイント上回って</a:t>
          </a:r>
          <a:r>
            <a:rPr lang="ja-JP" altLang="en-US" sz="1300" b="0" i="0" baseline="0">
              <a:solidFill>
                <a:schemeClr val="dk1"/>
              </a:solidFill>
              <a:latin typeface="ＭＳ Ｐゴシック" pitchFamily="50" charset="-128"/>
              <a:ea typeface="ＭＳ Ｐゴシック" pitchFamily="50" charset="-128"/>
              <a:cs typeface="+mn-cs"/>
            </a:rPr>
            <a:t>いる。</a:t>
          </a:r>
          <a:endParaRPr lang="en-US" altLang="ja-JP" sz="1300" b="0" i="0" baseline="0">
            <a:solidFill>
              <a:schemeClr val="dk1"/>
            </a:solidFill>
            <a:latin typeface="ＭＳ Ｐゴシック" pitchFamily="50" charset="-128"/>
            <a:ea typeface="ＭＳ Ｐゴシック" pitchFamily="50" charset="-128"/>
            <a:cs typeface="+mn-cs"/>
          </a:endParaRPr>
        </a:p>
        <a:p>
          <a:pPr rtl="0" fontAlgn="base"/>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今後、特別会計においてもサービス水準の維持に留意しつつ、健康・生きがいづくりなどによる医療費の軽減など一層の経費節減に努め、普通会計からの繰出金を抑制していく。</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86178</xdr:rowOff>
    </xdr:from>
    <xdr:to>
      <xdr:col>82</xdr:col>
      <xdr:colOff>107950</xdr:colOff>
      <xdr:row>59</xdr:row>
      <xdr:rowOff>86178</xdr:rowOff>
    </xdr:to>
    <xdr:cxnSp macro="">
      <xdr:nvCxnSpPr>
        <xdr:cNvPr id="253" name="直線コネクタ 252"/>
        <xdr:cNvCxnSpPr/>
      </xdr:nvCxnSpPr>
      <xdr:spPr>
        <a:xfrm>
          <a:off x="15671800" y="10201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170543</xdr:rowOff>
    </xdr:from>
    <xdr:to>
      <xdr:col>78</xdr:col>
      <xdr:colOff>69850</xdr:colOff>
      <xdr:row>59</xdr:row>
      <xdr:rowOff>86178</xdr:rowOff>
    </xdr:to>
    <xdr:cxnSp macro="">
      <xdr:nvCxnSpPr>
        <xdr:cNvPr id="256" name="直線コネクタ 255"/>
        <xdr:cNvCxnSpPr/>
      </xdr:nvCxnSpPr>
      <xdr:spPr>
        <a:xfrm>
          <a:off x="14782800" y="1011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58</xdr:row>
      <xdr:rowOff>170543</xdr:rowOff>
    </xdr:to>
    <xdr:cxnSp macro="">
      <xdr:nvCxnSpPr>
        <xdr:cNvPr id="259" name="直線コネクタ 258"/>
        <xdr:cNvCxnSpPr/>
      </xdr:nvCxnSpPr>
      <xdr:spPr>
        <a:xfrm>
          <a:off x="13893800" y="1010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61" name="テキスト ボックス 260"/>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159657</xdr:rowOff>
    </xdr:to>
    <xdr:cxnSp macro="">
      <xdr:nvCxnSpPr>
        <xdr:cNvPr id="262" name="直線コネクタ 261"/>
        <xdr:cNvCxnSpPr/>
      </xdr:nvCxnSpPr>
      <xdr:spPr>
        <a:xfrm>
          <a:off x="13004800" y="10005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6" name="テキスト ボックス 265"/>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72" name="楕円 271"/>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7455</xdr:rowOff>
    </xdr:from>
    <xdr:ext cx="762000" cy="259045"/>
    <xdr:sp macro="" textlink="">
      <xdr:nvSpPr>
        <xdr:cNvPr id="273" name="その他該当値テキスト"/>
        <xdr:cNvSpPr txBox="1"/>
      </xdr:nvSpPr>
      <xdr:spPr>
        <a:xfrm>
          <a:off x="16598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4" name="楕円 273"/>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5" name="テキスト ボックス 274"/>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6" name="楕円 275"/>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34670</xdr:rowOff>
    </xdr:from>
    <xdr:ext cx="762000" cy="259045"/>
    <xdr:sp macro="" textlink="">
      <xdr:nvSpPr>
        <xdr:cNvPr id="277" name="テキスト ボックス 276"/>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8" name="楕円 277"/>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79" name="テキスト ボックス 278"/>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80" name="楕円 279"/>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81" name="テキスト ボックス 280"/>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30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平成</a:t>
          </a:r>
          <a:r>
            <a:rPr lang="en-US" altLang="ja-JP" sz="1300" b="0" i="0" baseline="0">
              <a:solidFill>
                <a:schemeClr val="dk1"/>
              </a:solidFill>
              <a:latin typeface="ＭＳ Ｐゴシック" pitchFamily="50" charset="-128"/>
              <a:ea typeface="ＭＳ Ｐゴシック" pitchFamily="50" charset="-128"/>
              <a:cs typeface="+mn-cs"/>
            </a:rPr>
            <a:t>24</a:t>
          </a:r>
          <a:r>
            <a:rPr lang="ja-JP" altLang="ja-JP" sz="1300" b="0" i="0" baseline="0">
              <a:solidFill>
                <a:schemeClr val="dk1"/>
              </a:solidFill>
              <a:latin typeface="ＭＳ Ｐゴシック" pitchFamily="50" charset="-128"/>
              <a:ea typeface="ＭＳ Ｐゴシック" pitchFamily="50" charset="-128"/>
              <a:cs typeface="+mn-cs"/>
            </a:rPr>
            <a:t>年度に消防一部事務組合設立に伴い、人件費が補助費等へ振替えられたため、類似団体平均を</a:t>
          </a:r>
          <a:r>
            <a:rPr lang="en-US" altLang="ja-JP" sz="1300" b="0" i="0" baseline="0">
              <a:solidFill>
                <a:schemeClr val="dk1"/>
              </a:solidFill>
              <a:latin typeface="ＭＳ Ｐゴシック" pitchFamily="50" charset="-128"/>
              <a:ea typeface="ＭＳ Ｐゴシック" pitchFamily="50" charset="-128"/>
              <a:cs typeface="+mn-cs"/>
            </a:rPr>
            <a:t>2.9</a:t>
          </a:r>
          <a:r>
            <a:rPr lang="ja-JP" altLang="ja-JP" sz="1300" b="0" i="0" baseline="0">
              <a:solidFill>
                <a:schemeClr val="dk1"/>
              </a:solidFill>
              <a:latin typeface="ＭＳ Ｐゴシック" pitchFamily="50" charset="-128"/>
              <a:ea typeface="ＭＳ Ｐゴシック" pitchFamily="50" charset="-128"/>
              <a:cs typeface="+mn-cs"/>
            </a:rPr>
            <a:t>ポイント上回っている。</a:t>
          </a:r>
          <a:endParaRPr lang="ja-JP" altLang="ja-JP" sz="1300">
            <a:solidFill>
              <a:schemeClr val="dk1"/>
            </a:solidFill>
            <a:latin typeface="ＭＳ Ｐゴシック" pitchFamily="50" charset="-128"/>
            <a:ea typeface="ＭＳ Ｐゴシック" pitchFamily="50" charset="-128"/>
            <a:cs typeface="+mn-cs"/>
          </a:endParaRPr>
        </a:p>
        <a:p>
          <a:pPr rtl="0" eaLnBrk="1" fontAlgn="base" latinLnBrk="0" hangingPunct="1"/>
          <a:r>
            <a:rPr lang="ja-JP" altLang="ja-JP" sz="1300" b="0" i="0" baseline="0">
              <a:solidFill>
                <a:schemeClr val="dk1"/>
              </a:solidFill>
              <a:latin typeface="ＭＳ Ｐゴシック" pitchFamily="50" charset="-128"/>
              <a:ea typeface="ＭＳ Ｐゴシック" pitchFamily="50" charset="-128"/>
              <a:cs typeface="+mn-cs"/>
            </a:rPr>
            <a:t>　行政の受け持つべき分野、経費負担の在り方等について検討し、補助金等の交付の見直し（廃止）を実施し、経費節減に努める。</a:t>
          </a:r>
          <a:endParaRPr lang="en-US" altLang="ja-JP" sz="1300" b="0" i="0" baseline="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7257</xdr:rowOff>
    </xdr:from>
    <xdr:to>
      <xdr:col>82</xdr:col>
      <xdr:colOff>107950</xdr:colOff>
      <xdr:row>38</xdr:row>
      <xdr:rowOff>148772</xdr:rowOff>
    </xdr:to>
    <xdr:cxnSp macro="">
      <xdr:nvCxnSpPr>
        <xdr:cNvPr id="316" name="直線コネクタ 315"/>
        <xdr:cNvCxnSpPr/>
      </xdr:nvCxnSpPr>
      <xdr:spPr>
        <a:xfrm flipV="1">
          <a:off x="15671800" y="65223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18143</xdr:rowOff>
    </xdr:from>
    <xdr:to>
      <xdr:col>78</xdr:col>
      <xdr:colOff>69850</xdr:colOff>
      <xdr:row>38</xdr:row>
      <xdr:rowOff>148772</xdr:rowOff>
    </xdr:to>
    <xdr:cxnSp macro="">
      <xdr:nvCxnSpPr>
        <xdr:cNvPr id="319" name="直線コネクタ 318"/>
        <xdr:cNvCxnSpPr/>
      </xdr:nvCxnSpPr>
      <xdr:spPr>
        <a:xfrm>
          <a:off x="14782800" y="6533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18143</xdr:rowOff>
    </xdr:from>
    <xdr:to>
      <xdr:col>73</xdr:col>
      <xdr:colOff>180975</xdr:colOff>
      <xdr:row>38</xdr:row>
      <xdr:rowOff>137885</xdr:rowOff>
    </xdr:to>
    <xdr:cxnSp macro="">
      <xdr:nvCxnSpPr>
        <xdr:cNvPr id="322" name="直線コネクタ 321"/>
        <xdr:cNvCxnSpPr/>
      </xdr:nvCxnSpPr>
      <xdr:spPr>
        <a:xfrm flipV="1">
          <a:off x="13893800" y="65332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24" name="テキスト ボックス 32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137885</xdr:rowOff>
    </xdr:from>
    <xdr:to>
      <xdr:col>69</xdr:col>
      <xdr:colOff>92075</xdr:colOff>
      <xdr:row>39</xdr:row>
      <xdr:rowOff>20865</xdr:rowOff>
    </xdr:to>
    <xdr:cxnSp macro="">
      <xdr:nvCxnSpPr>
        <xdr:cNvPr id="325" name="直線コネクタ 324"/>
        <xdr:cNvCxnSpPr/>
      </xdr:nvCxnSpPr>
      <xdr:spPr>
        <a:xfrm flipV="1">
          <a:off x="13004800" y="6652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127907</xdr:rowOff>
    </xdr:from>
    <xdr:to>
      <xdr:col>82</xdr:col>
      <xdr:colOff>158750</xdr:colOff>
      <xdr:row>38</xdr:row>
      <xdr:rowOff>58057</xdr:rowOff>
    </xdr:to>
    <xdr:sp macro="" textlink="">
      <xdr:nvSpPr>
        <xdr:cNvPr id="335" name="楕円 334"/>
        <xdr:cNvSpPr/>
      </xdr:nvSpPr>
      <xdr:spPr>
        <a:xfrm>
          <a:off x="16459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99984</xdr:rowOff>
    </xdr:from>
    <xdr:ext cx="762000" cy="259045"/>
    <xdr:sp macro="" textlink="">
      <xdr:nvSpPr>
        <xdr:cNvPr id="336" name="補助費等該当値テキスト"/>
        <xdr:cNvSpPr txBox="1"/>
      </xdr:nvSpPr>
      <xdr:spPr>
        <a:xfrm>
          <a:off x="16598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97972</xdr:rowOff>
    </xdr:from>
    <xdr:to>
      <xdr:col>78</xdr:col>
      <xdr:colOff>120650</xdr:colOff>
      <xdr:row>39</xdr:row>
      <xdr:rowOff>28122</xdr:rowOff>
    </xdr:to>
    <xdr:sp macro="" textlink="">
      <xdr:nvSpPr>
        <xdr:cNvPr id="337" name="楕円 336"/>
        <xdr:cNvSpPr/>
      </xdr:nvSpPr>
      <xdr:spPr>
        <a:xfrm>
          <a:off x="15621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12899</xdr:rowOff>
    </xdr:from>
    <xdr:ext cx="736600" cy="259045"/>
    <xdr:sp macro="" textlink="">
      <xdr:nvSpPr>
        <xdr:cNvPr id="338" name="テキスト ボックス 337"/>
        <xdr:cNvSpPr txBox="1"/>
      </xdr:nvSpPr>
      <xdr:spPr>
        <a:xfrm>
          <a:off x="15290800" y="669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138793</xdr:rowOff>
    </xdr:from>
    <xdr:to>
      <xdr:col>74</xdr:col>
      <xdr:colOff>31750</xdr:colOff>
      <xdr:row>38</xdr:row>
      <xdr:rowOff>68943</xdr:rowOff>
    </xdr:to>
    <xdr:sp macro="" textlink="">
      <xdr:nvSpPr>
        <xdr:cNvPr id="339" name="楕円 338"/>
        <xdr:cNvSpPr/>
      </xdr:nvSpPr>
      <xdr:spPr>
        <a:xfrm>
          <a:off x="14732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53720</xdr:rowOff>
    </xdr:from>
    <xdr:ext cx="762000" cy="259045"/>
    <xdr:sp macro="" textlink="">
      <xdr:nvSpPr>
        <xdr:cNvPr id="340" name="テキスト ボックス 339"/>
        <xdr:cNvSpPr txBox="1"/>
      </xdr:nvSpPr>
      <xdr:spPr>
        <a:xfrm>
          <a:off x="14401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87085</xdr:rowOff>
    </xdr:from>
    <xdr:to>
      <xdr:col>69</xdr:col>
      <xdr:colOff>142875</xdr:colOff>
      <xdr:row>39</xdr:row>
      <xdr:rowOff>17235</xdr:rowOff>
    </xdr:to>
    <xdr:sp macro="" textlink="">
      <xdr:nvSpPr>
        <xdr:cNvPr id="341" name="楕円 340"/>
        <xdr:cNvSpPr/>
      </xdr:nvSpPr>
      <xdr:spPr>
        <a:xfrm>
          <a:off x="13843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2012</xdr:rowOff>
    </xdr:from>
    <xdr:ext cx="762000" cy="259045"/>
    <xdr:sp macro="" textlink="">
      <xdr:nvSpPr>
        <xdr:cNvPr id="342" name="テキスト ボックス 341"/>
        <xdr:cNvSpPr txBox="1"/>
      </xdr:nvSpPr>
      <xdr:spPr>
        <a:xfrm>
          <a:off x="13512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141515</xdr:rowOff>
    </xdr:from>
    <xdr:to>
      <xdr:col>65</xdr:col>
      <xdr:colOff>53975</xdr:colOff>
      <xdr:row>39</xdr:row>
      <xdr:rowOff>71665</xdr:rowOff>
    </xdr:to>
    <xdr:sp macro="" textlink="">
      <xdr:nvSpPr>
        <xdr:cNvPr id="343" name="楕円 342"/>
        <xdr:cNvSpPr/>
      </xdr:nvSpPr>
      <xdr:spPr>
        <a:xfrm>
          <a:off x="12954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56442</xdr:rowOff>
    </xdr:from>
    <xdr:ext cx="762000" cy="259045"/>
    <xdr:sp macro="" textlink="">
      <xdr:nvSpPr>
        <xdr:cNvPr id="344" name="テキスト ボックス 343"/>
        <xdr:cNvSpPr txBox="1"/>
      </xdr:nvSpPr>
      <xdr:spPr>
        <a:xfrm>
          <a:off x="12623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200">
              <a:solidFill>
                <a:schemeClr val="dk1"/>
              </a:solidFill>
              <a:latin typeface="ＭＳ Ｐゴシック" pitchFamily="50" charset="-128"/>
              <a:ea typeface="ＭＳ Ｐゴシック" pitchFamily="50" charset="-128"/>
              <a:cs typeface="+mn-cs"/>
            </a:rPr>
            <a:t>　</a:t>
          </a:r>
          <a:r>
            <a:rPr lang="ja-JP" altLang="ja-JP" sz="1200" b="0" i="0" baseline="0">
              <a:solidFill>
                <a:schemeClr val="dk1"/>
              </a:solidFill>
              <a:latin typeface="ＭＳ Ｐゴシック" pitchFamily="50" charset="-128"/>
              <a:ea typeface="ＭＳ Ｐゴシック" pitchFamily="50" charset="-128"/>
              <a:cs typeface="+mn-cs"/>
            </a:rPr>
            <a:t>建設地方債の発行を抑制し、地方債残高の削減に努めているが、依然として類似団体平均を大きく上回っている。これは、過去の大型事業によるものである。</a:t>
          </a:r>
          <a:endParaRPr lang="ja-JP" altLang="ja-JP" sz="1200">
            <a:solidFill>
              <a:schemeClr val="dk1"/>
            </a:solidFill>
            <a:latin typeface="ＭＳ Ｐゴシック" pitchFamily="50" charset="-128"/>
            <a:ea typeface="ＭＳ Ｐゴシック" pitchFamily="50" charset="-128"/>
            <a:cs typeface="+mn-cs"/>
          </a:endParaRPr>
        </a:p>
        <a:p>
          <a:pPr rtl="0"/>
          <a:r>
            <a:rPr lang="ja-JP" altLang="ja-JP" sz="1200" b="0" i="0" baseline="0">
              <a:solidFill>
                <a:schemeClr val="dk1"/>
              </a:solidFill>
              <a:latin typeface="ＭＳ Ｐゴシック" pitchFamily="50" charset="-128"/>
              <a:ea typeface="ＭＳ Ｐゴシック" pitchFamily="50" charset="-128"/>
              <a:cs typeface="+mn-cs"/>
            </a:rPr>
            <a:t>　平成</a:t>
          </a:r>
          <a:r>
            <a:rPr lang="en-US" altLang="ja-JP" sz="1200" b="0" i="0" baseline="0">
              <a:solidFill>
                <a:schemeClr val="dk1"/>
              </a:solidFill>
              <a:latin typeface="ＭＳ Ｐゴシック" pitchFamily="50" charset="-128"/>
              <a:ea typeface="ＭＳ Ｐゴシック" pitchFamily="50" charset="-128"/>
              <a:cs typeface="+mn-cs"/>
            </a:rPr>
            <a:t>25</a:t>
          </a:r>
          <a:r>
            <a:rPr lang="ja-JP" altLang="ja-JP" sz="1200" b="0" i="0" baseline="0">
              <a:solidFill>
                <a:schemeClr val="dk1"/>
              </a:solidFill>
              <a:latin typeface="ＭＳ Ｐゴシック" pitchFamily="50" charset="-128"/>
              <a:ea typeface="ＭＳ Ｐゴシック" pitchFamily="50" charset="-128"/>
              <a:cs typeface="+mn-cs"/>
            </a:rPr>
            <a:t>年度の土地開発公社解散に伴う多額の第三セクター等改革推進債の発行</a:t>
          </a:r>
          <a:r>
            <a:rPr lang="ja-JP" altLang="en-US" sz="1200" b="0" i="0" baseline="0">
              <a:solidFill>
                <a:schemeClr val="dk1"/>
              </a:solidFill>
              <a:latin typeface="ＭＳ Ｐゴシック" pitchFamily="50" charset="-128"/>
              <a:ea typeface="ＭＳ Ｐゴシック" pitchFamily="50" charset="-128"/>
              <a:cs typeface="+mn-cs"/>
            </a:rPr>
            <a:t>や本庁舎の更新に伴い今後、増加する予定の</a:t>
          </a:r>
          <a:r>
            <a:rPr lang="ja-JP" altLang="ja-JP" sz="1200">
              <a:solidFill>
                <a:schemeClr val="dk1"/>
              </a:solidFill>
              <a:latin typeface="ＭＳ Ｐゴシック" pitchFamily="50" charset="-128"/>
              <a:ea typeface="ＭＳ Ｐゴシック" pitchFamily="50" charset="-128"/>
              <a:cs typeface="+mn-cs"/>
            </a:rPr>
            <a:t>公共施設等適正管理推進事業債</a:t>
          </a:r>
          <a:r>
            <a:rPr lang="ja-JP" altLang="en-US" sz="1200">
              <a:solidFill>
                <a:schemeClr val="dk1"/>
              </a:solidFill>
              <a:latin typeface="ＭＳ Ｐゴシック" pitchFamily="50" charset="-128"/>
              <a:ea typeface="ＭＳ Ｐゴシック" pitchFamily="50" charset="-128"/>
              <a:cs typeface="+mn-cs"/>
            </a:rPr>
            <a:t>の発行等</a:t>
          </a:r>
          <a:r>
            <a:rPr lang="ja-JP" altLang="ja-JP" sz="1200" b="0" i="0" baseline="0">
              <a:solidFill>
                <a:schemeClr val="dk1"/>
              </a:solidFill>
              <a:latin typeface="ＭＳ Ｐゴシック" pitchFamily="50" charset="-128"/>
              <a:ea typeface="ＭＳ Ｐゴシック" pitchFamily="50" charset="-128"/>
              <a:cs typeface="+mn-cs"/>
            </a:rPr>
            <a:t>により、高水準で推移する見込みである</a:t>
          </a:r>
          <a:r>
            <a:rPr lang="ja-JP" altLang="en-US" sz="1200" b="0" i="0" baseline="0">
              <a:solidFill>
                <a:schemeClr val="dk1"/>
              </a:solidFill>
              <a:latin typeface="ＭＳ Ｐゴシック" pitchFamily="50" charset="-128"/>
              <a:ea typeface="ＭＳ Ｐゴシック" pitchFamily="50" charset="-128"/>
              <a:cs typeface="+mn-cs"/>
            </a:rPr>
            <a:t>。このため、</a:t>
          </a:r>
          <a:r>
            <a:rPr lang="ja-JP" altLang="ja-JP" sz="1200" b="0" i="0" baseline="0">
              <a:solidFill>
                <a:schemeClr val="dk1"/>
              </a:solidFill>
              <a:latin typeface="ＭＳ Ｐゴシック" pitchFamily="50" charset="-128"/>
              <a:ea typeface="ＭＳ Ｐゴシック" pitchFamily="50" charset="-128"/>
              <a:cs typeface="+mn-cs"/>
            </a:rPr>
            <a:t>引き続き公社承継土地売却収入を財源とした繰上償還と地方債の発行抑制に努め、後年度の負担軽減を図る。</a:t>
          </a:r>
          <a:endParaRPr lang="ja-JP" altLang="ja-JP" sz="12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138430</xdr:rowOff>
    </xdr:to>
    <xdr:cxnSp macro="">
      <xdr:nvCxnSpPr>
        <xdr:cNvPr id="377" name="直線コネクタ 376"/>
        <xdr:cNvCxnSpPr/>
      </xdr:nvCxnSpPr>
      <xdr:spPr>
        <a:xfrm flipV="1">
          <a:off x="3987800" y="13576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8"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79</xdr:row>
      <xdr:rowOff>146050</xdr:rowOff>
    </xdr:to>
    <xdr:cxnSp macro="">
      <xdr:nvCxnSpPr>
        <xdr:cNvPr id="380" name="直線コネクタ 379"/>
        <xdr:cNvCxnSpPr/>
      </xdr:nvCxnSpPr>
      <xdr:spPr>
        <a:xfrm flipV="1">
          <a:off x="3098800" y="1368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127000</xdr:rowOff>
    </xdr:to>
    <xdr:cxnSp macro="">
      <xdr:nvCxnSpPr>
        <xdr:cNvPr id="383" name="直線コネクタ 382"/>
        <xdr:cNvCxnSpPr/>
      </xdr:nvCxnSpPr>
      <xdr:spPr>
        <a:xfrm flipV="1">
          <a:off x="2209800" y="1369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5" name="テキスト ボックス 38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80</xdr:row>
      <xdr:rowOff>149861</xdr:rowOff>
    </xdr:to>
    <xdr:cxnSp macro="">
      <xdr:nvCxnSpPr>
        <xdr:cNvPr id="386" name="直線コネクタ 385"/>
        <xdr:cNvCxnSpPr/>
      </xdr:nvCxnSpPr>
      <xdr:spPr>
        <a:xfrm flipV="1">
          <a:off x="1320800" y="13843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96" name="楕円 395"/>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7"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8" name="楕円 397"/>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9" name="テキスト ボックス 398"/>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400" name="楕円 399"/>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401" name="テキスト ボックス 400"/>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402" name="楕円 401"/>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403" name="テキスト ボックス 402"/>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404" name="楕円 403"/>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405" name="テキスト ボックス 404"/>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dk1"/>
              </a:solidFill>
              <a:latin typeface="ＭＳ Ｐゴシック" pitchFamily="50" charset="-128"/>
              <a:ea typeface="ＭＳ Ｐゴシック" pitchFamily="50" charset="-128"/>
              <a:cs typeface="+mn-cs"/>
            </a:rPr>
            <a:t>　前年度より</a:t>
          </a:r>
          <a:r>
            <a:rPr lang="en-US" altLang="ja-JP" sz="1300" b="0" i="0" baseline="0">
              <a:solidFill>
                <a:schemeClr val="dk1"/>
              </a:solidFill>
              <a:latin typeface="ＭＳ Ｐゴシック" pitchFamily="50" charset="-128"/>
              <a:ea typeface="ＭＳ Ｐゴシック" pitchFamily="50" charset="-128"/>
              <a:cs typeface="+mn-cs"/>
            </a:rPr>
            <a:t>0.6</a:t>
          </a:r>
          <a:r>
            <a:rPr lang="ja-JP" altLang="ja-JP" sz="1300" b="0" i="0" baseline="0">
              <a:solidFill>
                <a:schemeClr val="dk1"/>
              </a:solidFill>
              <a:latin typeface="ＭＳ Ｐゴシック" pitchFamily="50" charset="-128"/>
              <a:ea typeface="ＭＳ Ｐゴシック" pitchFamily="50" charset="-128"/>
              <a:cs typeface="+mn-cs"/>
            </a:rPr>
            <a:t>ポイント上回っているが、類似団体平均を</a:t>
          </a:r>
          <a:r>
            <a:rPr lang="en-US" altLang="ja-JP" sz="1300" b="0" i="0" baseline="0">
              <a:solidFill>
                <a:schemeClr val="dk1"/>
              </a:solidFill>
              <a:latin typeface="ＭＳ Ｐゴシック" pitchFamily="50" charset="-128"/>
              <a:ea typeface="ＭＳ Ｐゴシック" pitchFamily="50" charset="-128"/>
              <a:cs typeface="+mn-cs"/>
            </a:rPr>
            <a:t>5.1</a:t>
          </a:r>
          <a:r>
            <a:rPr lang="ja-JP" altLang="ja-JP" sz="1300" b="0" i="0" baseline="0">
              <a:solidFill>
                <a:schemeClr val="dk1"/>
              </a:solidFill>
              <a:latin typeface="ＭＳ Ｐゴシック" pitchFamily="50" charset="-128"/>
              <a:ea typeface="ＭＳ Ｐゴシック" pitchFamily="50" charset="-128"/>
              <a:cs typeface="+mn-cs"/>
            </a:rPr>
            <a:t>ポイント下回っている。</a:t>
          </a:r>
          <a:endParaRPr lang="ja-JP" altLang="ja-JP" sz="1300">
            <a:solidFill>
              <a:schemeClr val="dk1"/>
            </a:solidFill>
            <a:latin typeface="ＭＳ Ｐゴシック" pitchFamily="50" charset="-128"/>
            <a:ea typeface="ＭＳ Ｐゴシック" pitchFamily="50" charset="-128"/>
            <a:cs typeface="+mn-cs"/>
          </a:endParaRPr>
        </a:p>
        <a:p>
          <a:pPr fontAlgn="base"/>
          <a:r>
            <a:rPr lang="ja-JP" altLang="ja-JP" sz="1300" b="0" i="0" baseline="0">
              <a:solidFill>
                <a:schemeClr val="dk1"/>
              </a:solidFill>
              <a:latin typeface="ＭＳ Ｐゴシック" pitchFamily="50" charset="-128"/>
              <a:ea typeface="ＭＳ Ｐゴシック" pitchFamily="50" charset="-128"/>
              <a:cs typeface="+mn-cs"/>
            </a:rPr>
            <a:t>　経常収支比率が類似団体平均から</a:t>
          </a:r>
          <a:r>
            <a:rPr lang="en-US" altLang="ja-JP" sz="1300" b="0" i="0" baseline="0">
              <a:solidFill>
                <a:schemeClr val="dk1"/>
              </a:solidFill>
              <a:latin typeface="ＭＳ Ｐゴシック" pitchFamily="50" charset="-128"/>
              <a:ea typeface="ＭＳ Ｐゴシック" pitchFamily="50" charset="-128"/>
              <a:cs typeface="+mn-cs"/>
            </a:rPr>
            <a:t>0.8</a:t>
          </a:r>
          <a:r>
            <a:rPr lang="ja-JP" altLang="ja-JP" sz="1300" b="0" i="0" baseline="0">
              <a:solidFill>
                <a:schemeClr val="dk1"/>
              </a:solidFill>
              <a:latin typeface="ＭＳ Ｐゴシック" pitchFamily="50" charset="-128"/>
              <a:ea typeface="ＭＳ Ｐゴシック" pitchFamily="50" charset="-128"/>
              <a:cs typeface="+mn-cs"/>
            </a:rPr>
            <a:t>ポイント上回っていることから、公債費負担がいかに本市財政を圧迫しているかがわかる。</a:t>
          </a:r>
          <a:endParaRPr lang="en-US" altLang="ja-JP" sz="1300" b="0" i="0" baseline="0">
            <a:solidFill>
              <a:schemeClr val="dk1"/>
            </a:solidFill>
            <a:latin typeface="ＭＳ Ｐゴシック" pitchFamily="50" charset="-128"/>
            <a:ea typeface="ＭＳ Ｐゴシック" pitchFamily="50" charset="-128"/>
            <a:cs typeface="+mn-cs"/>
          </a:endParaRPr>
        </a:p>
        <a:p>
          <a:r>
            <a:rPr lang="ja-JP" altLang="ja-JP" sz="1300" b="0" i="0" baseline="0">
              <a:solidFill>
                <a:schemeClr val="dk1"/>
              </a:solidFill>
              <a:latin typeface="ＭＳ Ｐゴシック" pitchFamily="50" charset="-128"/>
              <a:ea typeface="ＭＳ Ｐゴシック" pitchFamily="50" charset="-128"/>
              <a:cs typeface="+mn-cs"/>
            </a:rPr>
            <a:t>　それぞれの分析欄でも述べてあるとおり、引き続き行財政改革に努め、経常収支比率の改善を図っていく。</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111760</xdr:rowOff>
    </xdr:from>
    <xdr:to>
      <xdr:col>82</xdr:col>
      <xdr:colOff>107950</xdr:colOff>
      <xdr:row>74</xdr:row>
      <xdr:rowOff>157480</xdr:rowOff>
    </xdr:to>
    <xdr:cxnSp macro="">
      <xdr:nvCxnSpPr>
        <xdr:cNvPr id="438" name="直線コネクタ 437"/>
        <xdr:cNvCxnSpPr/>
      </xdr:nvCxnSpPr>
      <xdr:spPr>
        <a:xfrm>
          <a:off x="15671800" y="12799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124477</xdr:rowOff>
    </xdr:from>
    <xdr:ext cx="762000" cy="259045"/>
    <xdr:sp macro="" textlink="">
      <xdr:nvSpPr>
        <xdr:cNvPr id="439" name="公債費以外平均値テキスト"/>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20320</xdr:rowOff>
    </xdr:from>
    <xdr:to>
      <xdr:col>78</xdr:col>
      <xdr:colOff>69850</xdr:colOff>
      <xdr:row>74</xdr:row>
      <xdr:rowOff>111760</xdr:rowOff>
    </xdr:to>
    <xdr:cxnSp macro="">
      <xdr:nvCxnSpPr>
        <xdr:cNvPr id="441" name="直線コネクタ 440"/>
        <xdr:cNvCxnSpPr/>
      </xdr:nvCxnSpPr>
      <xdr:spPr>
        <a:xfrm>
          <a:off x="14782800" y="12707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3" name="テキスト ボックス 44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20320</xdr:rowOff>
    </xdr:from>
    <xdr:to>
      <xdr:col>73</xdr:col>
      <xdr:colOff>180975</xdr:colOff>
      <xdr:row>74</xdr:row>
      <xdr:rowOff>27940</xdr:rowOff>
    </xdr:to>
    <xdr:cxnSp macro="">
      <xdr:nvCxnSpPr>
        <xdr:cNvPr id="444" name="直線コネクタ 443"/>
        <xdr:cNvCxnSpPr/>
      </xdr:nvCxnSpPr>
      <xdr:spPr>
        <a:xfrm flipV="1">
          <a:off x="13893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6" name="テキスト ボックス 445"/>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153670</xdr:rowOff>
    </xdr:from>
    <xdr:to>
      <xdr:col>69</xdr:col>
      <xdr:colOff>92075</xdr:colOff>
      <xdr:row>74</xdr:row>
      <xdr:rowOff>27940</xdr:rowOff>
    </xdr:to>
    <xdr:cxnSp macro="">
      <xdr:nvCxnSpPr>
        <xdr:cNvPr id="447" name="直線コネクタ 446"/>
        <xdr:cNvCxnSpPr/>
      </xdr:nvCxnSpPr>
      <xdr:spPr>
        <a:xfrm>
          <a:off x="13004800" y="12669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49" name="テキスト ボックス 44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36847</xdr:rowOff>
    </xdr:from>
    <xdr:ext cx="762000" cy="259045"/>
    <xdr:sp macro="" textlink="">
      <xdr:nvSpPr>
        <xdr:cNvPr id="451" name="テキスト ボックス 450"/>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106680</xdr:rowOff>
    </xdr:from>
    <xdr:to>
      <xdr:col>82</xdr:col>
      <xdr:colOff>158750</xdr:colOff>
      <xdr:row>75</xdr:row>
      <xdr:rowOff>36830</xdr:rowOff>
    </xdr:to>
    <xdr:sp macro="" textlink="">
      <xdr:nvSpPr>
        <xdr:cNvPr id="457" name="楕円 456"/>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123207</xdr:rowOff>
    </xdr:from>
    <xdr:ext cx="762000" cy="259045"/>
    <xdr:sp macro="" textlink="">
      <xdr:nvSpPr>
        <xdr:cNvPr id="458" name="公債費以外該当値テキスト"/>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60960</xdr:rowOff>
    </xdr:from>
    <xdr:to>
      <xdr:col>78</xdr:col>
      <xdr:colOff>120650</xdr:colOff>
      <xdr:row>74</xdr:row>
      <xdr:rowOff>162560</xdr:rowOff>
    </xdr:to>
    <xdr:sp macro="" textlink="">
      <xdr:nvSpPr>
        <xdr:cNvPr id="459" name="楕円 458"/>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1287</xdr:rowOff>
    </xdr:from>
    <xdr:ext cx="736600" cy="259045"/>
    <xdr:sp macro="" textlink="">
      <xdr:nvSpPr>
        <xdr:cNvPr id="460" name="テキスト ボックス 459"/>
        <xdr:cNvSpPr txBox="1"/>
      </xdr:nvSpPr>
      <xdr:spPr>
        <a:xfrm>
          <a:off x="15290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140970</xdr:rowOff>
    </xdr:from>
    <xdr:to>
      <xdr:col>74</xdr:col>
      <xdr:colOff>31750</xdr:colOff>
      <xdr:row>74</xdr:row>
      <xdr:rowOff>71120</xdr:rowOff>
    </xdr:to>
    <xdr:sp macro="" textlink="">
      <xdr:nvSpPr>
        <xdr:cNvPr id="461" name="楕円 460"/>
        <xdr:cNvSpPr/>
      </xdr:nvSpPr>
      <xdr:spPr>
        <a:xfrm>
          <a:off x="14732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81297</xdr:rowOff>
    </xdr:from>
    <xdr:ext cx="762000" cy="259045"/>
    <xdr:sp macro="" textlink="">
      <xdr:nvSpPr>
        <xdr:cNvPr id="462" name="テキスト ボックス 461"/>
        <xdr:cNvSpPr txBox="1"/>
      </xdr:nvSpPr>
      <xdr:spPr>
        <a:xfrm>
          <a:off x="14401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148590</xdr:rowOff>
    </xdr:from>
    <xdr:to>
      <xdr:col>69</xdr:col>
      <xdr:colOff>142875</xdr:colOff>
      <xdr:row>74</xdr:row>
      <xdr:rowOff>78740</xdr:rowOff>
    </xdr:to>
    <xdr:sp macro="" textlink="">
      <xdr:nvSpPr>
        <xdr:cNvPr id="463" name="楕円 462"/>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88917</xdr:rowOff>
    </xdr:from>
    <xdr:ext cx="762000" cy="259045"/>
    <xdr:sp macro="" textlink="">
      <xdr:nvSpPr>
        <xdr:cNvPr id="464" name="テキスト ボックス 463"/>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102870</xdr:rowOff>
    </xdr:from>
    <xdr:to>
      <xdr:col>65</xdr:col>
      <xdr:colOff>53975</xdr:colOff>
      <xdr:row>74</xdr:row>
      <xdr:rowOff>33020</xdr:rowOff>
    </xdr:to>
    <xdr:sp macro="" textlink="">
      <xdr:nvSpPr>
        <xdr:cNvPr id="465" name="楕円 464"/>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43197</xdr:rowOff>
    </xdr:from>
    <xdr:ext cx="762000" cy="259045"/>
    <xdr:sp macro="" textlink="">
      <xdr:nvSpPr>
        <xdr:cNvPr id="466" name="テキスト ボックス 465"/>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30790</xdr:rowOff>
    </xdr:from>
    <xdr:to>
      <xdr:col>29</xdr:col>
      <xdr:colOff>127000</xdr:colOff>
      <xdr:row>16</xdr:row>
      <xdr:rowOff>85745</xdr:rowOff>
    </xdr:to>
    <xdr:cxnSp macro="">
      <xdr:nvCxnSpPr>
        <xdr:cNvPr id="48" name="直線コネクタ 47"/>
        <xdr:cNvCxnSpPr/>
      </xdr:nvCxnSpPr>
      <xdr:spPr bwMode="auto">
        <a:xfrm flipV="1">
          <a:off x="5003800" y="2821615"/>
          <a:ext cx="647700" cy="5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163195</xdr:rowOff>
    </xdr:from>
    <xdr:to>
      <xdr:col>26</xdr:col>
      <xdr:colOff>50800</xdr:colOff>
      <xdr:row>16</xdr:row>
      <xdr:rowOff>85745</xdr:rowOff>
    </xdr:to>
    <xdr:cxnSp macro="">
      <xdr:nvCxnSpPr>
        <xdr:cNvPr id="51" name="直線コネクタ 50"/>
        <xdr:cNvCxnSpPr/>
      </xdr:nvCxnSpPr>
      <xdr:spPr bwMode="auto">
        <a:xfrm>
          <a:off x="4305300" y="2782570"/>
          <a:ext cx="698500" cy="9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163195</xdr:rowOff>
    </xdr:from>
    <xdr:to>
      <xdr:col>22</xdr:col>
      <xdr:colOff>114300</xdr:colOff>
      <xdr:row>16</xdr:row>
      <xdr:rowOff>660</xdr:rowOff>
    </xdr:to>
    <xdr:cxnSp macro="">
      <xdr:nvCxnSpPr>
        <xdr:cNvPr id="54" name="直線コネクタ 53"/>
        <xdr:cNvCxnSpPr/>
      </xdr:nvCxnSpPr>
      <xdr:spPr bwMode="auto">
        <a:xfrm flipV="1">
          <a:off x="3606800" y="2782570"/>
          <a:ext cx="6985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660</xdr:rowOff>
    </xdr:from>
    <xdr:to>
      <xdr:col>18</xdr:col>
      <xdr:colOff>177800</xdr:colOff>
      <xdr:row>16</xdr:row>
      <xdr:rowOff>29190</xdr:rowOff>
    </xdr:to>
    <xdr:cxnSp macro="">
      <xdr:nvCxnSpPr>
        <xdr:cNvPr id="57" name="直線コネクタ 56"/>
        <xdr:cNvCxnSpPr/>
      </xdr:nvCxnSpPr>
      <xdr:spPr bwMode="auto">
        <a:xfrm flipV="1">
          <a:off x="2908300" y="2791485"/>
          <a:ext cx="698500" cy="28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151440</xdr:rowOff>
    </xdr:from>
    <xdr:to>
      <xdr:col>29</xdr:col>
      <xdr:colOff>177800</xdr:colOff>
      <xdr:row>16</xdr:row>
      <xdr:rowOff>81590</xdr:rowOff>
    </xdr:to>
    <xdr:sp macro="" textlink="">
      <xdr:nvSpPr>
        <xdr:cNvPr id="67" name="楕円 66"/>
        <xdr:cNvSpPr/>
      </xdr:nvSpPr>
      <xdr:spPr bwMode="auto">
        <a:xfrm>
          <a:off x="5600700" y="277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167967</xdr:rowOff>
    </xdr:from>
    <xdr:ext cx="762000" cy="259045"/>
    <xdr:sp macro="" textlink="">
      <xdr:nvSpPr>
        <xdr:cNvPr id="68" name="人口1人当たり決算額の推移該当値テキスト130"/>
        <xdr:cNvSpPr txBox="1"/>
      </xdr:nvSpPr>
      <xdr:spPr>
        <a:xfrm>
          <a:off x="5740400" y="261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34945</xdr:rowOff>
    </xdr:from>
    <xdr:to>
      <xdr:col>26</xdr:col>
      <xdr:colOff>101600</xdr:colOff>
      <xdr:row>16</xdr:row>
      <xdr:rowOff>136545</xdr:rowOff>
    </xdr:to>
    <xdr:sp macro="" textlink="">
      <xdr:nvSpPr>
        <xdr:cNvPr id="69" name="楕円 68"/>
        <xdr:cNvSpPr/>
      </xdr:nvSpPr>
      <xdr:spPr bwMode="auto">
        <a:xfrm>
          <a:off x="4953000" y="282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146722</xdr:rowOff>
    </xdr:from>
    <xdr:ext cx="736600" cy="259045"/>
    <xdr:sp macro="" textlink="">
      <xdr:nvSpPr>
        <xdr:cNvPr id="70" name="テキスト ボックス 69"/>
        <xdr:cNvSpPr txBox="1"/>
      </xdr:nvSpPr>
      <xdr:spPr>
        <a:xfrm>
          <a:off x="4622800" y="259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112395</xdr:rowOff>
    </xdr:from>
    <xdr:to>
      <xdr:col>22</xdr:col>
      <xdr:colOff>165100</xdr:colOff>
      <xdr:row>16</xdr:row>
      <xdr:rowOff>42545</xdr:rowOff>
    </xdr:to>
    <xdr:sp macro="" textlink="">
      <xdr:nvSpPr>
        <xdr:cNvPr id="71" name="楕円 70"/>
        <xdr:cNvSpPr/>
      </xdr:nvSpPr>
      <xdr:spPr bwMode="auto">
        <a:xfrm>
          <a:off x="4254500" y="273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52722</xdr:rowOff>
    </xdr:from>
    <xdr:ext cx="762000" cy="259045"/>
    <xdr:sp macro="" textlink="">
      <xdr:nvSpPr>
        <xdr:cNvPr id="72" name="テキスト ボックス 71"/>
        <xdr:cNvSpPr txBox="1"/>
      </xdr:nvSpPr>
      <xdr:spPr>
        <a:xfrm>
          <a:off x="3924300" y="250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121310</xdr:rowOff>
    </xdr:from>
    <xdr:to>
      <xdr:col>19</xdr:col>
      <xdr:colOff>38100</xdr:colOff>
      <xdr:row>16</xdr:row>
      <xdr:rowOff>51460</xdr:rowOff>
    </xdr:to>
    <xdr:sp macro="" textlink="">
      <xdr:nvSpPr>
        <xdr:cNvPr id="73" name="楕円 72"/>
        <xdr:cNvSpPr/>
      </xdr:nvSpPr>
      <xdr:spPr bwMode="auto">
        <a:xfrm>
          <a:off x="3556000" y="274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61637</xdr:rowOff>
    </xdr:from>
    <xdr:ext cx="762000" cy="259045"/>
    <xdr:sp macro="" textlink="">
      <xdr:nvSpPr>
        <xdr:cNvPr id="74" name="テキスト ボックス 73"/>
        <xdr:cNvSpPr txBox="1"/>
      </xdr:nvSpPr>
      <xdr:spPr>
        <a:xfrm>
          <a:off x="3225800" y="25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149840</xdr:rowOff>
    </xdr:from>
    <xdr:to>
      <xdr:col>15</xdr:col>
      <xdr:colOff>101600</xdr:colOff>
      <xdr:row>16</xdr:row>
      <xdr:rowOff>79990</xdr:rowOff>
    </xdr:to>
    <xdr:sp macro="" textlink="">
      <xdr:nvSpPr>
        <xdr:cNvPr id="75" name="楕円 74"/>
        <xdr:cNvSpPr/>
      </xdr:nvSpPr>
      <xdr:spPr bwMode="auto">
        <a:xfrm>
          <a:off x="2857500" y="276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90167</xdr:rowOff>
    </xdr:from>
    <xdr:ext cx="762000" cy="259045"/>
    <xdr:sp macro="" textlink="">
      <xdr:nvSpPr>
        <xdr:cNvPr id="76" name="テキスト ボックス 75"/>
        <xdr:cNvSpPr txBox="1"/>
      </xdr:nvSpPr>
      <xdr:spPr>
        <a:xfrm>
          <a:off x="2527300" y="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102350</xdr:rowOff>
    </xdr:from>
    <xdr:to>
      <xdr:col>29</xdr:col>
      <xdr:colOff>127000</xdr:colOff>
      <xdr:row>35</xdr:row>
      <xdr:rowOff>225336</xdr:rowOff>
    </xdr:to>
    <xdr:cxnSp macro="">
      <xdr:nvCxnSpPr>
        <xdr:cNvPr id="109" name="直線コネクタ 108"/>
        <xdr:cNvCxnSpPr/>
      </xdr:nvCxnSpPr>
      <xdr:spPr bwMode="auto">
        <a:xfrm>
          <a:off x="5003800" y="6712700"/>
          <a:ext cx="647700" cy="122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60973</xdr:rowOff>
    </xdr:from>
    <xdr:to>
      <xdr:col>26</xdr:col>
      <xdr:colOff>50800</xdr:colOff>
      <xdr:row>35</xdr:row>
      <xdr:rowOff>102350</xdr:rowOff>
    </xdr:to>
    <xdr:cxnSp macro="">
      <xdr:nvCxnSpPr>
        <xdr:cNvPr id="112" name="直線コネクタ 111"/>
        <xdr:cNvCxnSpPr/>
      </xdr:nvCxnSpPr>
      <xdr:spPr bwMode="auto">
        <a:xfrm>
          <a:off x="4305300" y="6671323"/>
          <a:ext cx="6985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341313</xdr:rowOff>
    </xdr:from>
    <xdr:to>
      <xdr:col>22</xdr:col>
      <xdr:colOff>114300</xdr:colOff>
      <xdr:row>35</xdr:row>
      <xdr:rowOff>60973</xdr:rowOff>
    </xdr:to>
    <xdr:cxnSp macro="">
      <xdr:nvCxnSpPr>
        <xdr:cNvPr id="115" name="直線コネクタ 114"/>
        <xdr:cNvCxnSpPr/>
      </xdr:nvCxnSpPr>
      <xdr:spPr bwMode="auto">
        <a:xfrm>
          <a:off x="3606800" y="6608763"/>
          <a:ext cx="698500" cy="6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324624</xdr:rowOff>
    </xdr:from>
    <xdr:to>
      <xdr:col>18</xdr:col>
      <xdr:colOff>177800</xdr:colOff>
      <xdr:row>34</xdr:row>
      <xdr:rowOff>341313</xdr:rowOff>
    </xdr:to>
    <xdr:cxnSp macro="">
      <xdr:nvCxnSpPr>
        <xdr:cNvPr id="118" name="直線コネクタ 117"/>
        <xdr:cNvCxnSpPr/>
      </xdr:nvCxnSpPr>
      <xdr:spPr bwMode="auto">
        <a:xfrm>
          <a:off x="2908300" y="6592074"/>
          <a:ext cx="698500" cy="16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301338</xdr:rowOff>
    </xdr:from>
    <xdr:ext cx="762000" cy="259045"/>
    <xdr:sp macro="" textlink="">
      <xdr:nvSpPr>
        <xdr:cNvPr id="120" name="テキスト ボックス 11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174536</xdr:rowOff>
    </xdr:from>
    <xdr:to>
      <xdr:col>29</xdr:col>
      <xdr:colOff>177800</xdr:colOff>
      <xdr:row>35</xdr:row>
      <xdr:rowOff>276136</xdr:rowOff>
    </xdr:to>
    <xdr:sp macro="" textlink="">
      <xdr:nvSpPr>
        <xdr:cNvPr id="128" name="楕円 127"/>
        <xdr:cNvSpPr/>
      </xdr:nvSpPr>
      <xdr:spPr bwMode="auto">
        <a:xfrm>
          <a:off x="5600700" y="678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19613</xdr:rowOff>
    </xdr:from>
    <xdr:ext cx="762000" cy="259045"/>
    <xdr:sp macro="" textlink="">
      <xdr:nvSpPr>
        <xdr:cNvPr id="129" name="人口1人当たり決算額の推移該当値テキスト445"/>
        <xdr:cNvSpPr txBox="1"/>
      </xdr:nvSpPr>
      <xdr:spPr>
        <a:xfrm>
          <a:off x="5740400" y="662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51550</xdr:rowOff>
    </xdr:from>
    <xdr:to>
      <xdr:col>26</xdr:col>
      <xdr:colOff>101600</xdr:colOff>
      <xdr:row>35</xdr:row>
      <xdr:rowOff>153150</xdr:rowOff>
    </xdr:to>
    <xdr:sp macro="" textlink="">
      <xdr:nvSpPr>
        <xdr:cNvPr id="130" name="楕円 129"/>
        <xdr:cNvSpPr/>
      </xdr:nvSpPr>
      <xdr:spPr bwMode="auto">
        <a:xfrm>
          <a:off x="4953000" y="666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163326</xdr:rowOff>
    </xdr:from>
    <xdr:ext cx="736600" cy="259045"/>
    <xdr:sp macro="" textlink="">
      <xdr:nvSpPr>
        <xdr:cNvPr id="131" name="テキスト ボックス 130"/>
        <xdr:cNvSpPr txBox="1"/>
      </xdr:nvSpPr>
      <xdr:spPr>
        <a:xfrm>
          <a:off x="4622800" y="6430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10173</xdr:rowOff>
    </xdr:from>
    <xdr:to>
      <xdr:col>22</xdr:col>
      <xdr:colOff>165100</xdr:colOff>
      <xdr:row>35</xdr:row>
      <xdr:rowOff>111773</xdr:rowOff>
    </xdr:to>
    <xdr:sp macro="" textlink="">
      <xdr:nvSpPr>
        <xdr:cNvPr id="132" name="楕円 131"/>
        <xdr:cNvSpPr/>
      </xdr:nvSpPr>
      <xdr:spPr bwMode="auto">
        <a:xfrm>
          <a:off x="4254500" y="662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121950</xdr:rowOff>
    </xdr:from>
    <xdr:ext cx="762000" cy="259045"/>
    <xdr:sp macro="" textlink="">
      <xdr:nvSpPr>
        <xdr:cNvPr id="133" name="テキスト ボックス 132"/>
        <xdr:cNvSpPr txBox="1"/>
      </xdr:nvSpPr>
      <xdr:spPr>
        <a:xfrm>
          <a:off x="3924300" y="638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290513</xdr:rowOff>
    </xdr:from>
    <xdr:to>
      <xdr:col>19</xdr:col>
      <xdr:colOff>38100</xdr:colOff>
      <xdr:row>35</xdr:row>
      <xdr:rowOff>49213</xdr:rowOff>
    </xdr:to>
    <xdr:sp macro="" textlink="">
      <xdr:nvSpPr>
        <xdr:cNvPr id="134" name="楕円 133"/>
        <xdr:cNvSpPr/>
      </xdr:nvSpPr>
      <xdr:spPr bwMode="auto">
        <a:xfrm>
          <a:off x="3556000" y="6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59390</xdr:rowOff>
    </xdr:from>
    <xdr:ext cx="762000" cy="259045"/>
    <xdr:sp macro="" textlink="">
      <xdr:nvSpPr>
        <xdr:cNvPr id="135" name="テキスト ボックス 134"/>
        <xdr:cNvSpPr txBox="1"/>
      </xdr:nvSpPr>
      <xdr:spPr>
        <a:xfrm>
          <a:off x="32258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273824</xdr:rowOff>
    </xdr:from>
    <xdr:to>
      <xdr:col>15</xdr:col>
      <xdr:colOff>101600</xdr:colOff>
      <xdr:row>35</xdr:row>
      <xdr:rowOff>32524</xdr:rowOff>
    </xdr:to>
    <xdr:sp macro="" textlink="">
      <xdr:nvSpPr>
        <xdr:cNvPr id="136" name="楕円 135"/>
        <xdr:cNvSpPr/>
      </xdr:nvSpPr>
      <xdr:spPr bwMode="auto">
        <a:xfrm>
          <a:off x="2857500" y="654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42702</xdr:rowOff>
    </xdr:from>
    <xdr:ext cx="762000" cy="259045"/>
    <xdr:sp macro="" textlink="">
      <xdr:nvSpPr>
        <xdr:cNvPr id="137" name="テキスト ボックス 136"/>
        <xdr:cNvSpPr txBox="1"/>
      </xdr:nvSpPr>
      <xdr:spPr>
        <a:xfrm>
          <a:off x="2527300" y="631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87846</xdr:rowOff>
    </xdr:from>
    <xdr:to>
      <xdr:col>24</xdr:col>
      <xdr:colOff>63500</xdr:colOff>
      <xdr:row>36</xdr:row>
      <xdr:rowOff>126327</xdr:rowOff>
    </xdr:to>
    <xdr:cxnSp macro="">
      <xdr:nvCxnSpPr>
        <xdr:cNvPr id="61" name="直線コネクタ 60"/>
        <xdr:cNvCxnSpPr/>
      </xdr:nvCxnSpPr>
      <xdr:spPr>
        <a:xfrm flipV="1">
          <a:off x="3797300" y="6260046"/>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109830</xdr:rowOff>
    </xdr:from>
    <xdr:to>
      <xdr:col>19</xdr:col>
      <xdr:colOff>177800</xdr:colOff>
      <xdr:row>36</xdr:row>
      <xdr:rowOff>126327</xdr:rowOff>
    </xdr:to>
    <xdr:cxnSp macro="">
      <xdr:nvCxnSpPr>
        <xdr:cNvPr id="64" name="直線コネクタ 63"/>
        <xdr:cNvCxnSpPr/>
      </xdr:nvCxnSpPr>
      <xdr:spPr>
        <a:xfrm>
          <a:off x="2908300" y="6110580"/>
          <a:ext cx="889000" cy="18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109830</xdr:rowOff>
    </xdr:from>
    <xdr:to>
      <xdr:col>15</xdr:col>
      <xdr:colOff>50800</xdr:colOff>
      <xdr:row>36</xdr:row>
      <xdr:rowOff>26619</xdr:rowOff>
    </xdr:to>
    <xdr:cxnSp macro="">
      <xdr:nvCxnSpPr>
        <xdr:cNvPr id="67" name="直線コネクタ 66"/>
        <xdr:cNvCxnSpPr/>
      </xdr:nvCxnSpPr>
      <xdr:spPr>
        <a:xfrm flipV="1">
          <a:off x="2019300" y="6110580"/>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130751</xdr:rowOff>
    </xdr:from>
    <xdr:ext cx="534377" cy="259045"/>
    <xdr:sp macro="" textlink="">
      <xdr:nvSpPr>
        <xdr:cNvPr id="69" name="テキスト ボックス 68"/>
        <xdr:cNvSpPr txBox="1"/>
      </xdr:nvSpPr>
      <xdr:spPr>
        <a:xfrm>
          <a:off x="2641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17818</xdr:rowOff>
    </xdr:from>
    <xdr:to>
      <xdr:col>10</xdr:col>
      <xdr:colOff>114300</xdr:colOff>
      <xdr:row>36</xdr:row>
      <xdr:rowOff>26619</xdr:rowOff>
    </xdr:to>
    <xdr:cxnSp macro="">
      <xdr:nvCxnSpPr>
        <xdr:cNvPr id="70" name="直線コネクタ 69"/>
        <xdr:cNvCxnSpPr/>
      </xdr:nvCxnSpPr>
      <xdr:spPr>
        <a:xfrm>
          <a:off x="1130300" y="6190018"/>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37046</xdr:rowOff>
    </xdr:from>
    <xdr:to>
      <xdr:col>24</xdr:col>
      <xdr:colOff>114300</xdr:colOff>
      <xdr:row>36</xdr:row>
      <xdr:rowOff>138646</xdr:rowOff>
    </xdr:to>
    <xdr:sp macro="" textlink="">
      <xdr:nvSpPr>
        <xdr:cNvPr id="80" name="楕円 79"/>
        <xdr:cNvSpPr/>
      </xdr:nvSpPr>
      <xdr:spPr>
        <a:xfrm>
          <a:off x="4584700" y="62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15473</xdr:rowOff>
    </xdr:from>
    <xdr:ext cx="534377" cy="259045"/>
    <xdr:sp macro="" textlink="">
      <xdr:nvSpPr>
        <xdr:cNvPr id="81" name="人件費該当値テキスト"/>
        <xdr:cNvSpPr txBox="1"/>
      </xdr:nvSpPr>
      <xdr:spPr>
        <a:xfrm>
          <a:off x="4686300" y="61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75527</xdr:rowOff>
    </xdr:from>
    <xdr:to>
      <xdr:col>20</xdr:col>
      <xdr:colOff>38100</xdr:colOff>
      <xdr:row>37</xdr:row>
      <xdr:rowOff>5677</xdr:rowOff>
    </xdr:to>
    <xdr:sp macro="" textlink="">
      <xdr:nvSpPr>
        <xdr:cNvPr id="82" name="楕円 81"/>
        <xdr:cNvSpPr/>
      </xdr:nvSpPr>
      <xdr:spPr>
        <a:xfrm>
          <a:off x="3746500" y="62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168254</xdr:rowOff>
    </xdr:from>
    <xdr:ext cx="534377" cy="259045"/>
    <xdr:sp macro="" textlink="">
      <xdr:nvSpPr>
        <xdr:cNvPr id="83" name="テキスト ボックス 82"/>
        <xdr:cNvSpPr txBox="1"/>
      </xdr:nvSpPr>
      <xdr:spPr>
        <a:xfrm>
          <a:off x="3530111" y="63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59030</xdr:rowOff>
    </xdr:from>
    <xdr:to>
      <xdr:col>15</xdr:col>
      <xdr:colOff>101600</xdr:colOff>
      <xdr:row>35</xdr:row>
      <xdr:rowOff>160630</xdr:rowOff>
    </xdr:to>
    <xdr:sp macro="" textlink="">
      <xdr:nvSpPr>
        <xdr:cNvPr id="84" name="楕円 83"/>
        <xdr:cNvSpPr/>
      </xdr:nvSpPr>
      <xdr:spPr>
        <a:xfrm>
          <a:off x="2857500" y="60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151757</xdr:rowOff>
    </xdr:from>
    <xdr:ext cx="534377" cy="259045"/>
    <xdr:sp macro="" textlink="">
      <xdr:nvSpPr>
        <xdr:cNvPr id="85" name="テキスト ボックス 84"/>
        <xdr:cNvSpPr txBox="1"/>
      </xdr:nvSpPr>
      <xdr:spPr>
        <a:xfrm>
          <a:off x="2641111" y="61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147269</xdr:rowOff>
    </xdr:from>
    <xdr:to>
      <xdr:col>10</xdr:col>
      <xdr:colOff>165100</xdr:colOff>
      <xdr:row>36</xdr:row>
      <xdr:rowOff>77419</xdr:rowOff>
    </xdr:to>
    <xdr:sp macro="" textlink="">
      <xdr:nvSpPr>
        <xdr:cNvPr id="86" name="楕円 85"/>
        <xdr:cNvSpPr/>
      </xdr:nvSpPr>
      <xdr:spPr>
        <a:xfrm>
          <a:off x="1968500" y="61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68546</xdr:rowOff>
    </xdr:from>
    <xdr:ext cx="534377" cy="259045"/>
    <xdr:sp macro="" textlink="">
      <xdr:nvSpPr>
        <xdr:cNvPr id="87" name="テキスト ボックス 86"/>
        <xdr:cNvSpPr txBox="1"/>
      </xdr:nvSpPr>
      <xdr:spPr>
        <a:xfrm>
          <a:off x="1752111" y="62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138468</xdr:rowOff>
    </xdr:from>
    <xdr:to>
      <xdr:col>6</xdr:col>
      <xdr:colOff>38100</xdr:colOff>
      <xdr:row>36</xdr:row>
      <xdr:rowOff>68618</xdr:rowOff>
    </xdr:to>
    <xdr:sp macro="" textlink="">
      <xdr:nvSpPr>
        <xdr:cNvPr id="88" name="楕円 87"/>
        <xdr:cNvSpPr/>
      </xdr:nvSpPr>
      <xdr:spPr>
        <a:xfrm>
          <a:off x="1079500" y="61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59745</xdr:rowOff>
    </xdr:from>
    <xdr:ext cx="534377" cy="259045"/>
    <xdr:sp macro="" textlink="">
      <xdr:nvSpPr>
        <xdr:cNvPr id="89" name="テキスト ボックス 88"/>
        <xdr:cNvSpPr txBox="1"/>
      </xdr:nvSpPr>
      <xdr:spPr>
        <a:xfrm>
          <a:off x="863111" y="62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75819</xdr:rowOff>
    </xdr:from>
    <xdr:to>
      <xdr:col>24</xdr:col>
      <xdr:colOff>63500</xdr:colOff>
      <xdr:row>58</xdr:row>
      <xdr:rowOff>92748</xdr:rowOff>
    </xdr:to>
    <xdr:cxnSp macro="">
      <xdr:nvCxnSpPr>
        <xdr:cNvPr id="119" name="直線コネクタ 118"/>
        <xdr:cNvCxnSpPr/>
      </xdr:nvCxnSpPr>
      <xdr:spPr>
        <a:xfrm flipV="1">
          <a:off x="3797300" y="10019919"/>
          <a:ext cx="8382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92748</xdr:rowOff>
    </xdr:from>
    <xdr:to>
      <xdr:col>19</xdr:col>
      <xdr:colOff>177800</xdr:colOff>
      <xdr:row>58</xdr:row>
      <xdr:rowOff>112713</xdr:rowOff>
    </xdr:to>
    <xdr:cxnSp macro="">
      <xdr:nvCxnSpPr>
        <xdr:cNvPr id="122" name="直線コネクタ 121"/>
        <xdr:cNvCxnSpPr/>
      </xdr:nvCxnSpPr>
      <xdr:spPr>
        <a:xfrm flipV="1">
          <a:off x="2908300" y="10036848"/>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112713</xdr:rowOff>
    </xdr:from>
    <xdr:to>
      <xdr:col>15</xdr:col>
      <xdr:colOff>50800</xdr:colOff>
      <xdr:row>58</xdr:row>
      <xdr:rowOff>141795</xdr:rowOff>
    </xdr:to>
    <xdr:cxnSp macro="">
      <xdr:nvCxnSpPr>
        <xdr:cNvPr id="125" name="直線コネクタ 124"/>
        <xdr:cNvCxnSpPr/>
      </xdr:nvCxnSpPr>
      <xdr:spPr>
        <a:xfrm flipV="1">
          <a:off x="2019300" y="10056813"/>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141795</xdr:rowOff>
    </xdr:from>
    <xdr:to>
      <xdr:col>10</xdr:col>
      <xdr:colOff>114300</xdr:colOff>
      <xdr:row>58</xdr:row>
      <xdr:rowOff>166103</xdr:rowOff>
    </xdr:to>
    <xdr:cxnSp macro="">
      <xdr:nvCxnSpPr>
        <xdr:cNvPr id="128" name="直線コネクタ 127"/>
        <xdr:cNvCxnSpPr/>
      </xdr:nvCxnSpPr>
      <xdr:spPr>
        <a:xfrm flipV="1">
          <a:off x="1130300" y="10085895"/>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25019</xdr:rowOff>
    </xdr:from>
    <xdr:to>
      <xdr:col>24</xdr:col>
      <xdr:colOff>114300</xdr:colOff>
      <xdr:row>58</xdr:row>
      <xdr:rowOff>126619</xdr:rowOff>
    </xdr:to>
    <xdr:sp macro="" textlink="">
      <xdr:nvSpPr>
        <xdr:cNvPr id="138" name="楕円 137"/>
        <xdr:cNvSpPr/>
      </xdr:nvSpPr>
      <xdr:spPr>
        <a:xfrm>
          <a:off x="4584700" y="99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111396</xdr:rowOff>
    </xdr:from>
    <xdr:ext cx="534377" cy="259045"/>
    <xdr:sp macro="" textlink="">
      <xdr:nvSpPr>
        <xdr:cNvPr id="139" name="物件費該当値テキスト"/>
        <xdr:cNvSpPr txBox="1"/>
      </xdr:nvSpPr>
      <xdr:spPr>
        <a:xfrm>
          <a:off x="4686300" y="98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41948</xdr:rowOff>
    </xdr:from>
    <xdr:to>
      <xdr:col>20</xdr:col>
      <xdr:colOff>38100</xdr:colOff>
      <xdr:row>58</xdr:row>
      <xdr:rowOff>143548</xdr:rowOff>
    </xdr:to>
    <xdr:sp macro="" textlink="">
      <xdr:nvSpPr>
        <xdr:cNvPr id="140" name="楕円 139"/>
        <xdr:cNvSpPr/>
      </xdr:nvSpPr>
      <xdr:spPr>
        <a:xfrm>
          <a:off x="3746500" y="99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134675</xdr:rowOff>
    </xdr:from>
    <xdr:ext cx="534377" cy="259045"/>
    <xdr:sp macro="" textlink="">
      <xdr:nvSpPr>
        <xdr:cNvPr id="141" name="テキスト ボックス 140"/>
        <xdr:cNvSpPr txBox="1"/>
      </xdr:nvSpPr>
      <xdr:spPr>
        <a:xfrm>
          <a:off x="3530111" y="100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61913</xdr:rowOff>
    </xdr:from>
    <xdr:to>
      <xdr:col>15</xdr:col>
      <xdr:colOff>101600</xdr:colOff>
      <xdr:row>58</xdr:row>
      <xdr:rowOff>163513</xdr:rowOff>
    </xdr:to>
    <xdr:sp macro="" textlink="">
      <xdr:nvSpPr>
        <xdr:cNvPr id="142" name="楕円 141"/>
        <xdr:cNvSpPr/>
      </xdr:nvSpPr>
      <xdr:spPr>
        <a:xfrm>
          <a:off x="28575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154640</xdr:rowOff>
    </xdr:from>
    <xdr:ext cx="534377" cy="259045"/>
    <xdr:sp macro="" textlink="">
      <xdr:nvSpPr>
        <xdr:cNvPr id="143" name="テキスト ボックス 142"/>
        <xdr:cNvSpPr txBox="1"/>
      </xdr:nvSpPr>
      <xdr:spPr>
        <a:xfrm>
          <a:off x="2641111" y="100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90995</xdr:rowOff>
    </xdr:from>
    <xdr:to>
      <xdr:col>10</xdr:col>
      <xdr:colOff>165100</xdr:colOff>
      <xdr:row>59</xdr:row>
      <xdr:rowOff>21145</xdr:rowOff>
    </xdr:to>
    <xdr:sp macro="" textlink="">
      <xdr:nvSpPr>
        <xdr:cNvPr id="144" name="楕円 143"/>
        <xdr:cNvSpPr/>
      </xdr:nvSpPr>
      <xdr:spPr>
        <a:xfrm>
          <a:off x="1968500" y="100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12272</xdr:rowOff>
    </xdr:from>
    <xdr:ext cx="534377" cy="259045"/>
    <xdr:sp macro="" textlink="">
      <xdr:nvSpPr>
        <xdr:cNvPr id="145" name="テキスト ボックス 144"/>
        <xdr:cNvSpPr txBox="1"/>
      </xdr:nvSpPr>
      <xdr:spPr>
        <a:xfrm>
          <a:off x="1752111" y="101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115303</xdr:rowOff>
    </xdr:from>
    <xdr:to>
      <xdr:col>6</xdr:col>
      <xdr:colOff>38100</xdr:colOff>
      <xdr:row>59</xdr:row>
      <xdr:rowOff>45453</xdr:rowOff>
    </xdr:to>
    <xdr:sp macro="" textlink="">
      <xdr:nvSpPr>
        <xdr:cNvPr id="146" name="楕円 145"/>
        <xdr:cNvSpPr/>
      </xdr:nvSpPr>
      <xdr:spPr>
        <a:xfrm>
          <a:off x="1079500" y="100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36580</xdr:rowOff>
    </xdr:from>
    <xdr:ext cx="534377" cy="259045"/>
    <xdr:sp macro="" textlink="">
      <xdr:nvSpPr>
        <xdr:cNvPr id="147" name="テキスト ボックス 146"/>
        <xdr:cNvSpPr txBox="1"/>
      </xdr:nvSpPr>
      <xdr:spPr>
        <a:xfrm>
          <a:off x="863111" y="101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86251</xdr:rowOff>
    </xdr:from>
    <xdr:to>
      <xdr:col>24</xdr:col>
      <xdr:colOff>63500</xdr:colOff>
      <xdr:row>77</xdr:row>
      <xdr:rowOff>96048</xdr:rowOff>
    </xdr:to>
    <xdr:cxnSp macro="">
      <xdr:nvCxnSpPr>
        <xdr:cNvPr id="178" name="直線コネクタ 177"/>
        <xdr:cNvCxnSpPr/>
      </xdr:nvCxnSpPr>
      <xdr:spPr>
        <a:xfrm>
          <a:off x="3797300" y="1328790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28683</xdr:rowOff>
    </xdr:from>
    <xdr:ext cx="469744" cy="259045"/>
    <xdr:sp macro="" textlink="">
      <xdr:nvSpPr>
        <xdr:cNvPr id="179" name="維持補修費平均値テキスト"/>
        <xdr:cNvSpPr txBox="1"/>
      </xdr:nvSpPr>
      <xdr:spPr>
        <a:xfrm>
          <a:off x="4686300" y="1323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86251</xdr:rowOff>
    </xdr:from>
    <xdr:to>
      <xdr:col>19</xdr:col>
      <xdr:colOff>177800</xdr:colOff>
      <xdr:row>77</xdr:row>
      <xdr:rowOff>96810</xdr:rowOff>
    </xdr:to>
    <xdr:cxnSp macro="">
      <xdr:nvCxnSpPr>
        <xdr:cNvPr id="181" name="直線コネクタ 180"/>
        <xdr:cNvCxnSpPr/>
      </xdr:nvCxnSpPr>
      <xdr:spPr>
        <a:xfrm flipV="1">
          <a:off x="2908300" y="1328790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128288</xdr:rowOff>
    </xdr:from>
    <xdr:ext cx="469744" cy="259045"/>
    <xdr:sp macro="" textlink="">
      <xdr:nvSpPr>
        <xdr:cNvPr id="183" name="テキスト ボックス 182"/>
        <xdr:cNvSpPr txBox="1"/>
      </xdr:nvSpPr>
      <xdr:spPr>
        <a:xfrm>
          <a:off x="3562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96810</xdr:rowOff>
    </xdr:from>
    <xdr:to>
      <xdr:col>15</xdr:col>
      <xdr:colOff>50800</xdr:colOff>
      <xdr:row>77</xdr:row>
      <xdr:rowOff>127398</xdr:rowOff>
    </xdr:to>
    <xdr:cxnSp macro="">
      <xdr:nvCxnSpPr>
        <xdr:cNvPr id="184" name="直線コネクタ 183"/>
        <xdr:cNvCxnSpPr/>
      </xdr:nvCxnSpPr>
      <xdr:spPr>
        <a:xfrm flipV="1">
          <a:off x="2019300" y="13298460"/>
          <a:ext cx="889000" cy="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145487</xdr:rowOff>
    </xdr:from>
    <xdr:ext cx="469744" cy="259045"/>
    <xdr:sp macro="" textlink="">
      <xdr:nvSpPr>
        <xdr:cNvPr id="186" name="テキスト ボックス 185"/>
        <xdr:cNvSpPr txBox="1"/>
      </xdr:nvSpPr>
      <xdr:spPr>
        <a:xfrm>
          <a:off x="2673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127398</xdr:rowOff>
    </xdr:from>
    <xdr:to>
      <xdr:col>10</xdr:col>
      <xdr:colOff>114300</xdr:colOff>
      <xdr:row>77</xdr:row>
      <xdr:rowOff>171052</xdr:rowOff>
    </xdr:to>
    <xdr:cxnSp macro="">
      <xdr:nvCxnSpPr>
        <xdr:cNvPr id="187" name="直線コネクタ 186"/>
        <xdr:cNvCxnSpPr/>
      </xdr:nvCxnSpPr>
      <xdr:spPr>
        <a:xfrm flipV="1">
          <a:off x="1130300" y="13329048"/>
          <a:ext cx="889000" cy="4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45248</xdr:rowOff>
    </xdr:from>
    <xdr:to>
      <xdr:col>24</xdr:col>
      <xdr:colOff>114300</xdr:colOff>
      <xdr:row>77</xdr:row>
      <xdr:rowOff>146848</xdr:rowOff>
    </xdr:to>
    <xdr:sp macro="" textlink="">
      <xdr:nvSpPr>
        <xdr:cNvPr id="197" name="楕円 196"/>
        <xdr:cNvSpPr/>
      </xdr:nvSpPr>
      <xdr:spPr>
        <a:xfrm>
          <a:off x="4584700" y="132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68125</xdr:rowOff>
    </xdr:from>
    <xdr:ext cx="469744" cy="259045"/>
    <xdr:sp macro="" textlink="">
      <xdr:nvSpPr>
        <xdr:cNvPr id="198" name="維持補修費該当値テキスト"/>
        <xdr:cNvSpPr txBox="1"/>
      </xdr:nvSpPr>
      <xdr:spPr>
        <a:xfrm>
          <a:off x="4686300" y="1309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35451</xdr:rowOff>
    </xdr:from>
    <xdr:to>
      <xdr:col>20</xdr:col>
      <xdr:colOff>38100</xdr:colOff>
      <xdr:row>77</xdr:row>
      <xdr:rowOff>137051</xdr:rowOff>
    </xdr:to>
    <xdr:sp macro="" textlink="">
      <xdr:nvSpPr>
        <xdr:cNvPr id="199" name="楕円 198"/>
        <xdr:cNvSpPr/>
      </xdr:nvSpPr>
      <xdr:spPr>
        <a:xfrm>
          <a:off x="3746500" y="132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153578</xdr:rowOff>
    </xdr:from>
    <xdr:ext cx="469744" cy="259045"/>
    <xdr:sp macro="" textlink="">
      <xdr:nvSpPr>
        <xdr:cNvPr id="200" name="テキスト ボックス 199"/>
        <xdr:cNvSpPr txBox="1"/>
      </xdr:nvSpPr>
      <xdr:spPr>
        <a:xfrm>
          <a:off x="3562428" y="1301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46010</xdr:rowOff>
    </xdr:from>
    <xdr:to>
      <xdr:col>15</xdr:col>
      <xdr:colOff>101600</xdr:colOff>
      <xdr:row>77</xdr:row>
      <xdr:rowOff>147610</xdr:rowOff>
    </xdr:to>
    <xdr:sp macro="" textlink="">
      <xdr:nvSpPr>
        <xdr:cNvPr id="201" name="楕円 200"/>
        <xdr:cNvSpPr/>
      </xdr:nvSpPr>
      <xdr:spPr>
        <a:xfrm>
          <a:off x="2857500" y="132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164137</xdr:rowOff>
    </xdr:from>
    <xdr:ext cx="469744" cy="259045"/>
    <xdr:sp macro="" textlink="">
      <xdr:nvSpPr>
        <xdr:cNvPr id="202" name="テキスト ボックス 201"/>
        <xdr:cNvSpPr txBox="1"/>
      </xdr:nvSpPr>
      <xdr:spPr>
        <a:xfrm>
          <a:off x="2673428" y="1302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76598</xdr:rowOff>
    </xdr:from>
    <xdr:to>
      <xdr:col>10</xdr:col>
      <xdr:colOff>165100</xdr:colOff>
      <xdr:row>78</xdr:row>
      <xdr:rowOff>6748</xdr:rowOff>
    </xdr:to>
    <xdr:sp macro="" textlink="">
      <xdr:nvSpPr>
        <xdr:cNvPr id="203" name="楕円 202"/>
        <xdr:cNvSpPr/>
      </xdr:nvSpPr>
      <xdr:spPr>
        <a:xfrm>
          <a:off x="1968500" y="1327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169325</xdr:rowOff>
    </xdr:from>
    <xdr:ext cx="469744" cy="259045"/>
    <xdr:sp macro="" textlink="">
      <xdr:nvSpPr>
        <xdr:cNvPr id="204" name="テキスト ボックス 203"/>
        <xdr:cNvSpPr txBox="1"/>
      </xdr:nvSpPr>
      <xdr:spPr>
        <a:xfrm>
          <a:off x="1784428" y="1337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120252</xdr:rowOff>
    </xdr:from>
    <xdr:to>
      <xdr:col>6</xdr:col>
      <xdr:colOff>38100</xdr:colOff>
      <xdr:row>78</xdr:row>
      <xdr:rowOff>50402</xdr:rowOff>
    </xdr:to>
    <xdr:sp macro="" textlink="">
      <xdr:nvSpPr>
        <xdr:cNvPr id="205" name="楕円 204"/>
        <xdr:cNvSpPr/>
      </xdr:nvSpPr>
      <xdr:spPr>
        <a:xfrm>
          <a:off x="1079500" y="133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41529</xdr:rowOff>
    </xdr:from>
    <xdr:ext cx="469744" cy="259045"/>
    <xdr:sp macro="" textlink="">
      <xdr:nvSpPr>
        <xdr:cNvPr id="206" name="テキスト ボックス 205"/>
        <xdr:cNvSpPr txBox="1"/>
      </xdr:nvSpPr>
      <xdr:spPr>
        <a:xfrm>
          <a:off x="895428" y="1341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12647</xdr:rowOff>
    </xdr:from>
    <xdr:to>
      <xdr:col>24</xdr:col>
      <xdr:colOff>63500</xdr:colOff>
      <xdr:row>95</xdr:row>
      <xdr:rowOff>46154</xdr:rowOff>
    </xdr:to>
    <xdr:cxnSp macro="">
      <xdr:nvCxnSpPr>
        <xdr:cNvPr id="238" name="直線コネクタ 237"/>
        <xdr:cNvCxnSpPr/>
      </xdr:nvCxnSpPr>
      <xdr:spPr>
        <a:xfrm flipV="1">
          <a:off x="3797300" y="16300397"/>
          <a:ext cx="8382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46154</xdr:rowOff>
    </xdr:from>
    <xdr:to>
      <xdr:col>19</xdr:col>
      <xdr:colOff>177800</xdr:colOff>
      <xdr:row>95</xdr:row>
      <xdr:rowOff>137903</xdr:rowOff>
    </xdr:to>
    <xdr:cxnSp macro="">
      <xdr:nvCxnSpPr>
        <xdr:cNvPr id="241" name="直線コネクタ 240"/>
        <xdr:cNvCxnSpPr/>
      </xdr:nvCxnSpPr>
      <xdr:spPr>
        <a:xfrm flipV="1">
          <a:off x="2908300" y="16333904"/>
          <a:ext cx="889000" cy="9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137903</xdr:rowOff>
    </xdr:from>
    <xdr:to>
      <xdr:col>15</xdr:col>
      <xdr:colOff>50800</xdr:colOff>
      <xdr:row>95</xdr:row>
      <xdr:rowOff>162316</xdr:rowOff>
    </xdr:to>
    <xdr:cxnSp macro="">
      <xdr:nvCxnSpPr>
        <xdr:cNvPr id="244" name="直線コネクタ 243"/>
        <xdr:cNvCxnSpPr/>
      </xdr:nvCxnSpPr>
      <xdr:spPr>
        <a:xfrm flipV="1">
          <a:off x="2019300" y="16425653"/>
          <a:ext cx="8890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74756</xdr:rowOff>
    </xdr:from>
    <xdr:ext cx="534377" cy="259045"/>
    <xdr:sp macro="" textlink="">
      <xdr:nvSpPr>
        <xdr:cNvPr id="246" name="テキスト ボックス 245"/>
        <xdr:cNvSpPr txBox="1"/>
      </xdr:nvSpPr>
      <xdr:spPr>
        <a:xfrm>
          <a:off x="2641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162316</xdr:rowOff>
    </xdr:from>
    <xdr:to>
      <xdr:col>10</xdr:col>
      <xdr:colOff>114300</xdr:colOff>
      <xdr:row>96</xdr:row>
      <xdr:rowOff>48374</xdr:rowOff>
    </xdr:to>
    <xdr:cxnSp macro="">
      <xdr:nvCxnSpPr>
        <xdr:cNvPr id="247" name="直線コネクタ 246"/>
        <xdr:cNvCxnSpPr/>
      </xdr:nvCxnSpPr>
      <xdr:spPr>
        <a:xfrm flipV="1">
          <a:off x="1130300" y="16450066"/>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28808</xdr:rowOff>
    </xdr:from>
    <xdr:ext cx="534377" cy="259045"/>
    <xdr:sp macro="" textlink="">
      <xdr:nvSpPr>
        <xdr:cNvPr id="249" name="テキスト ボックス 248"/>
        <xdr:cNvSpPr txBox="1"/>
      </xdr:nvSpPr>
      <xdr:spPr>
        <a:xfrm>
          <a:off x="1752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114778</xdr:rowOff>
    </xdr:from>
    <xdr:ext cx="534377" cy="259045"/>
    <xdr:sp macro="" textlink="">
      <xdr:nvSpPr>
        <xdr:cNvPr id="251" name="テキスト ボックス 250"/>
        <xdr:cNvSpPr txBox="1"/>
      </xdr:nvSpPr>
      <xdr:spPr>
        <a:xfrm>
          <a:off x="863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133297</xdr:rowOff>
    </xdr:from>
    <xdr:to>
      <xdr:col>24</xdr:col>
      <xdr:colOff>114300</xdr:colOff>
      <xdr:row>95</xdr:row>
      <xdr:rowOff>63447</xdr:rowOff>
    </xdr:to>
    <xdr:sp macro="" textlink="">
      <xdr:nvSpPr>
        <xdr:cNvPr id="257" name="楕円 256"/>
        <xdr:cNvSpPr/>
      </xdr:nvSpPr>
      <xdr:spPr>
        <a:xfrm>
          <a:off x="4584700" y="162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156174</xdr:rowOff>
    </xdr:from>
    <xdr:ext cx="599010" cy="259045"/>
    <xdr:sp macro="" textlink="">
      <xdr:nvSpPr>
        <xdr:cNvPr id="258" name="扶助費該当値テキスト"/>
        <xdr:cNvSpPr txBox="1"/>
      </xdr:nvSpPr>
      <xdr:spPr>
        <a:xfrm>
          <a:off x="4686300" y="161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166804</xdr:rowOff>
    </xdr:from>
    <xdr:to>
      <xdr:col>20</xdr:col>
      <xdr:colOff>38100</xdr:colOff>
      <xdr:row>95</xdr:row>
      <xdr:rowOff>96954</xdr:rowOff>
    </xdr:to>
    <xdr:sp macro="" textlink="">
      <xdr:nvSpPr>
        <xdr:cNvPr id="259" name="楕円 258"/>
        <xdr:cNvSpPr/>
      </xdr:nvSpPr>
      <xdr:spPr>
        <a:xfrm>
          <a:off x="3746500" y="16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113481</xdr:rowOff>
    </xdr:from>
    <xdr:ext cx="599010" cy="259045"/>
    <xdr:sp macro="" textlink="">
      <xdr:nvSpPr>
        <xdr:cNvPr id="260" name="テキスト ボックス 259"/>
        <xdr:cNvSpPr txBox="1"/>
      </xdr:nvSpPr>
      <xdr:spPr>
        <a:xfrm>
          <a:off x="3497795" y="1605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87103</xdr:rowOff>
    </xdr:from>
    <xdr:to>
      <xdr:col>15</xdr:col>
      <xdr:colOff>101600</xdr:colOff>
      <xdr:row>96</xdr:row>
      <xdr:rowOff>17253</xdr:rowOff>
    </xdr:to>
    <xdr:sp macro="" textlink="">
      <xdr:nvSpPr>
        <xdr:cNvPr id="261" name="楕円 260"/>
        <xdr:cNvSpPr/>
      </xdr:nvSpPr>
      <xdr:spPr>
        <a:xfrm>
          <a:off x="2857500" y="163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33780</xdr:rowOff>
    </xdr:from>
    <xdr:ext cx="534377" cy="259045"/>
    <xdr:sp macro="" textlink="">
      <xdr:nvSpPr>
        <xdr:cNvPr id="262" name="テキスト ボックス 261"/>
        <xdr:cNvSpPr txBox="1"/>
      </xdr:nvSpPr>
      <xdr:spPr>
        <a:xfrm>
          <a:off x="2641111" y="161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111516</xdr:rowOff>
    </xdr:from>
    <xdr:to>
      <xdr:col>10</xdr:col>
      <xdr:colOff>165100</xdr:colOff>
      <xdr:row>96</xdr:row>
      <xdr:rowOff>41666</xdr:rowOff>
    </xdr:to>
    <xdr:sp macro="" textlink="">
      <xdr:nvSpPr>
        <xdr:cNvPr id="263" name="楕円 262"/>
        <xdr:cNvSpPr/>
      </xdr:nvSpPr>
      <xdr:spPr>
        <a:xfrm>
          <a:off x="1968500" y="163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58193</xdr:rowOff>
    </xdr:from>
    <xdr:ext cx="534377" cy="259045"/>
    <xdr:sp macro="" textlink="">
      <xdr:nvSpPr>
        <xdr:cNvPr id="264" name="テキスト ボックス 263"/>
        <xdr:cNvSpPr txBox="1"/>
      </xdr:nvSpPr>
      <xdr:spPr>
        <a:xfrm>
          <a:off x="1752111" y="1617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169024</xdr:rowOff>
    </xdr:from>
    <xdr:to>
      <xdr:col>6</xdr:col>
      <xdr:colOff>38100</xdr:colOff>
      <xdr:row>96</xdr:row>
      <xdr:rowOff>99174</xdr:rowOff>
    </xdr:to>
    <xdr:sp macro="" textlink="">
      <xdr:nvSpPr>
        <xdr:cNvPr id="265" name="楕円 264"/>
        <xdr:cNvSpPr/>
      </xdr:nvSpPr>
      <xdr:spPr>
        <a:xfrm>
          <a:off x="1079500" y="164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115701</xdr:rowOff>
    </xdr:from>
    <xdr:ext cx="534377" cy="259045"/>
    <xdr:sp macro="" textlink="">
      <xdr:nvSpPr>
        <xdr:cNvPr id="266" name="テキスト ボックス 265"/>
        <xdr:cNvSpPr txBox="1"/>
      </xdr:nvSpPr>
      <xdr:spPr>
        <a:xfrm>
          <a:off x="863111" y="162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112382</xdr:rowOff>
    </xdr:from>
    <xdr:to>
      <xdr:col>54</xdr:col>
      <xdr:colOff>189865</xdr:colOff>
      <xdr:row>38</xdr:row>
      <xdr:rowOff>118211</xdr:rowOff>
    </xdr:to>
    <xdr:cxnSp macro="">
      <xdr:nvCxnSpPr>
        <xdr:cNvPr id="292" name="直線コネクタ 291"/>
        <xdr:cNvCxnSpPr/>
      </xdr:nvCxnSpPr>
      <xdr:spPr>
        <a:xfrm flipV="1">
          <a:off x="10475595" y="5941682"/>
          <a:ext cx="1270" cy="69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122038</xdr:rowOff>
    </xdr:from>
    <xdr:ext cx="469744" cy="259045"/>
    <xdr:sp macro="" textlink="">
      <xdr:nvSpPr>
        <xdr:cNvPr id="293" name="補助費等最小値テキスト"/>
        <xdr:cNvSpPr txBox="1"/>
      </xdr:nvSpPr>
      <xdr:spPr>
        <a:xfrm>
          <a:off x="10528300" y="663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118211</xdr:rowOff>
    </xdr:from>
    <xdr:to>
      <xdr:col>55</xdr:col>
      <xdr:colOff>88900</xdr:colOff>
      <xdr:row>38</xdr:row>
      <xdr:rowOff>118211</xdr:rowOff>
    </xdr:to>
    <xdr:cxnSp macro="">
      <xdr:nvCxnSpPr>
        <xdr:cNvPr id="294" name="直線コネクタ 293"/>
        <xdr:cNvCxnSpPr/>
      </xdr:nvCxnSpPr>
      <xdr:spPr>
        <a:xfrm>
          <a:off x="10388600" y="6633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59059</xdr:rowOff>
    </xdr:from>
    <xdr:ext cx="534377" cy="259045"/>
    <xdr:sp macro="" textlink="">
      <xdr:nvSpPr>
        <xdr:cNvPr id="295" name="補助費等最大値テキスト"/>
        <xdr:cNvSpPr txBox="1"/>
      </xdr:nvSpPr>
      <xdr:spPr>
        <a:xfrm>
          <a:off x="10528300" y="571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112382</xdr:rowOff>
    </xdr:from>
    <xdr:to>
      <xdr:col>55</xdr:col>
      <xdr:colOff>88900</xdr:colOff>
      <xdr:row>34</xdr:row>
      <xdr:rowOff>112382</xdr:rowOff>
    </xdr:to>
    <xdr:cxnSp macro="">
      <xdr:nvCxnSpPr>
        <xdr:cNvPr id="296" name="直線コネクタ 295"/>
        <xdr:cNvCxnSpPr/>
      </xdr:nvCxnSpPr>
      <xdr:spPr>
        <a:xfrm>
          <a:off x="10388600" y="594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34462</xdr:rowOff>
    </xdr:from>
    <xdr:to>
      <xdr:col>55</xdr:col>
      <xdr:colOff>0</xdr:colOff>
      <xdr:row>35</xdr:row>
      <xdr:rowOff>116399</xdr:rowOff>
    </xdr:to>
    <xdr:cxnSp macro="">
      <xdr:nvCxnSpPr>
        <xdr:cNvPr id="297" name="直線コネクタ 296"/>
        <xdr:cNvCxnSpPr/>
      </xdr:nvCxnSpPr>
      <xdr:spPr>
        <a:xfrm>
          <a:off x="9639300" y="6035212"/>
          <a:ext cx="8382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101503</xdr:rowOff>
    </xdr:from>
    <xdr:ext cx="534377" cy="259045"/>
    <xdr:sp macro="" textlink="">
      <xdr:nvSpPr>
        <xdr:cNvPr id="298" name="補助費等平均値テキスト"/>
        <xdr:cNvSpPr txBox="1"/>
      </xdr:nvSpPr>
      <xdr:spPr>
        <a:xfrm>
          <a:off x="10528300" y="62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123076</xdr:rowOff>
    </xdr:from>
    <xdr:to>
      <xdr:col>55</xdr:col>
      <xdr:colOff>50800</xdr:colOff>
      <xdr:row>37</xdr:row>
      <xdr:rowOff>53226</xdr:rowOff>
    </xdr:to>
    <xdr:sp macro="" textlink="">
      <xdr:nvSpPr>
        <xdr:cNvPr id="299" name="フローチャート: 判断 298"/>
        <xdr:cNvSpPr/>
      </xdr:nvSpPr>
      <xdr:spPr>
        <a:xfrm>
          <a:off x="10426700" y="62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34462</xdr:rowOff>
    </xdr:from>
    <xdr:to>
      <xdr:col>50</xdr:col>
      <xdr:colOff>114300</xdr:colOff>
      <xdr:row>35</xdr:row>
      <xdr:rowOff>96544</xdr:rowOff>
    </xdr:to>
    <xdr:cxnSp macro="">
      <xdr:nvCxnSpPr>
        <xdr:cNvPr id="300" name="直線コネクタ 299"/>
        <xdr:cNvCxnSpPr/>
      </xdr:nvCxnSpPr>
      <xdr:spPr>
        <a:xfrm flipV="1">
          <a:off x="8750300" y="6035212"/>
          <a:ext cx="889000" cy="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132350</xdr:rowOff>
    </xdr:from>
    <xdr:to>
      <xdr:col>50</xdr:col>
      <xdr:colOff>165100</xdr:colOff>
      <xdr:row>37</xdr:row>
      <xdr:rowOff>62500</xdr:rowOff>
    </xdr:to>
    <xdr:sp macro="" textlink="">
      <xdr:nvSpPr>
        <xdr:cNvPr id="301" name="フローチャート: 判断 300"/>
        <xdr:cNvSpPr/>
      </xdr:nvSpPr>
      <xdr:spPr>
        <a:xfrm>
          <a:off x="9588500" y="630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53627</xdr:rowOff>
    </xdr:from>
    <xdr:ext cx="534377" cy="259045"/>
    <xdr:sp macro="" textlink="">
      <xdr:nvSpPr>
        <xdr:cNvPr id="302" name="テキスト ボックス 301"/>
        <xdr:cNvSpPr txBox="1"/>
      </xdr:nvSpPr>
      <xdr:spPr>
        <a:xfrm>
          <a:off x="9372111" y="639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96544</xdr:rowOff>
    </xdr:from>
    <xdr:to>
      <xdr:col>45</xdr:col>
      <xdr:colOff>177800</xdr:colOff>
      <xdr:row>35</xdr:row>
      <xdr:rowOff>105688</xdr:rowOff>
    </xdr:to>
    <xdr:cxnSp macro="">
      <xdr:nvCxnSpPr>
        <xdr:cNvPr id="303" name="直線コネクタ 302"/>
        <xdr:cNvCxnSpPr/>
      </xdr:nvCxnSpPr>
      <xdr:spPr>
        <a:xfrm flipV="1">
          <a:off x="7861300" y="60972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160239</xdr:rowOff>
    </xdr:from>
    <xdr:to>
      <xdr:col>46</xdr:col>
      <xdr:colOff>38100</xdr:colOff>
      <xdr:row>37</xdr:row>
      <xdr:rowOff>90389</xdr:rowOff>
    </xdr:to>
    <xdr:sp macro="" textlink="">
      <xdr:nvSpPr>
        <xdr:cNvPr id="304" name="フローチャート: 判断 303"/>
        <xdr:cNvSpPr/>
      </xdr:nvSpPr>
      <xdr:spPr>
        <a:xfrm>
          <a:off x="8699500" y="633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81516</xdr:rowOff>
    </xdr:from>
    <xdr:ext cx="534377" cy="259045"/>
    <xdr:sp macro="" textlink="">
      <xdr:nvSpPr>
        <xdr:cNvPr id="305" name="テキスト ボックス 304"/>
        <xdr:cNvSpPr txBox="1"/>
      </xdr:nvSpPr>
      <xdr:spPr>
        <a:xfrm>
          <a:off x="8483111" y="642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157547</xdr:rowOff>
    </xdr:from>
    <xdr:to>
      <xdr:col>41</xdr:col>
      <xdr:colOff>50800</xdr:colOff>
      <xdr:row>35</xdr:row>
      <xdr:rowOff>105688</xdr:rowOff>
    </xdr:to>
    <xdr:cxnSp macro="">
      <xdr:nvCxnSpPr>
        <xdr:cNvPr id="306" name="直線コネクタ 305"/>
        <xdr:cNvCxnSpPr/>
      </xdr:nvCxnSpPr>
      <xdr:spPr>
        <a:xfrm>
          <a:off x="6972300" y="5301047"/>
          <a:ext cx="889000" cy="80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119516</xdr:rowOff>
    </xdr:from>
    <xdr:to>
      <xdr:col>41</xdr:col>
      <xdr:colOff>101600</xdr:colOff>
      <xdr:row>37</xdr:row>
      <xdr:rowOff>49666</xdr:rowOff>
    </xdr:to>
    <xdr:sp macro="" textlink="">
      <xdr:nvSpPr>
        <xdr:cNvPr id="307" name="フローチャート: 判断 306"/>
        <xdr:cNvSpPr/>
      </xdr:nvSpPr>
      <xdr:spPr>
        <a:xfrm>
          <a:off x="7810500" y="629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40793</xdr:rowOff>
    </xdr:from>
    <xdr:ext cx="534377" cy="259045"/>
    <xdr:sp macro="" textlink="">
      <xdr:nvSpPr>
        <xdr:cNvPr id="308" name="テキスト ボックス 307"/>
        <xdr:cNvSpPr txBox="1"/>
      </xdr:nvSpPr>
      <xdr:spPr>
        <a:xfrm>
          <a:off x="7594111" y="638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11862</xdr:rowOff>
    </xdr:from>
    <xdr:to>
      <xdr:col>36</xdr:col>
      <xdr:colOff>165100</xdr:colOff>
      <xdr:row>36</xdr:row>
      <xdr:rowOff>113462</xdr:rowOff>
    </xdr:to>
    <xdr:sp macro="" textlink="">
      <xdr:nvSpPr>
        <xdr:cNvPr id="309" name="フローチャート: 判断 308"/>
        <xdr:cNvSpPr/>
      </xdr:nvSpPr>
      <xdr:spPr>
        <a:xfrm>
          <a:off x="6921500" y="61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104589</xdr:rowOff>
    </xdr:from>
    <xdr:ext cx="534377" cy="259045"/>
    <xdr:sp macro="" textlink="">
      <xdr:nvSpPr>
        <xdr:cNvPr id="310" name="テキスト ボックス 309"/>
        <xdr:cNvSpPr txBox="1"/>
      </xdr:nvSpPr>
      <xdr:spPr>
        <a:xfrm>
          <a:off x="6705111" y="62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65599</xdr:rowOff>
    </xdr:from>
    <xdr:to>
      <xdr:col>55</xdr:col>
      <xdr:colOff>50800</xdr:colOff>
      <xdr:row>35</xdr:row>
      <xdr:rowOff>167199</xdr:rowOff>
    </xdr:to>
    <xdr:sp macro="" textlink="">
      <xdr:nvSpPr>
        <xdr:cNvPr id="316" name="楕円 315"/>
        <xdr:cNvSpPr/>
      </xdr:nvSpPr>
      <xdr:spPr>
        <a:xfrm>
          <a:off x="10426700" y="60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88476</xdr:rowOff>
    </xdr:from>
    <xdr:ext cx="534377" cy="259045"/>
    <xdr:sp macro="" textlink="">
      <xdr:nvSpPr>
        <xdr:cNvPr id="317" name="補助費等該当値テキスト"/>
        <xdr:cNvSpPr txBox="1"/>
      </xdr:nvSpPr>
      <xdr:spPr>
        <a:xfrm>
          <a:off x="10528300" y="59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155112</xdr:rowOff>
    </xdr:from>
    <xdr:to>
      <xdr:col>50</xdr:col>
      <xdr:colOff>165100</xdr:colOff>
      <xdr:row>35</xdr:row>
      <xdr:rowOff>85262</xdr:rowOff>
    </xdr:to>
    <xdr:sp macro="" textlink="">
      <xdr:nvSpPr>
        <xdr:cNvPr id="318" name="楕円 317"/>
        <xdr:cNvSpPr/>
      </xdr:nvSpPr>
      <xdr:spPr>
        <a:xfrm>
          <a:off x="9588500" y="59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101789</xdr:rowOff>
    </xdr:from>
    <xdr:ext cx="534377" cy="259045"/>
    <xdr:sp macro="" textlink="">
      <xdr:nvSpPr>
        <xdr:cNvPr id="319" name="テキスト ボックス 318"/>
        <xdr:cNvSpPr txBox="1"/>
      </xdr:nvSpPr>
      <xdr:spPr>
        <a:xfrm>
          <a:off x="9372111" y="575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45744</xdr:rowOff>
    </xdr:from>
    <xdr:to>
      <xdr:col>46</xdr:col>
      <xdr:colOff>38100</xdr:colOff>
      <xdr:row>35</xdr:row>
      <xdr:rowOff>147344</xdr:rowOff>
    </xdr:to>
    <xdr:sp macro="" textlink="">
      <xdr:nvSpPr>
        <xdr:cNvPr id="320" name="楕円 319"/>
        <xdr:cNvSpPr/>
      </xdr:nvSpPr>
      <xdr:spPr>
        <a:xfrm>
          <a:off x="8699500" y="60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163871</xdr:rowOff>
    </xdr:from>
    <xdr:ext cx="534377" cy="259045"/>
    <xdr:sp macro="" textlink="">
      <xdr:nvSpPr>
        <xdr:cNvPr id="321" name="テキスト ボックス 320"/>
        <xdr:cNvSpPr txBox="1"/>
      </xdr:nvSpPr>
      <xdr:spPr>
        <a:xfrm>
          <a:off x="8483111" y="58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54888</xdr:rowOff>
    </xdr:from>
    <xdr:to>
      <xdr:col>41</xdr:col>
      <xdr:colOff>101600</xdr:colOff>
      <xdr:row>35</xdr:row>
      <xdr:rowOff>156488</xdr:rowOff>
    </xdr:to>
    <xdr:sp macro="" textlink="">
      <xdr:nvSpPr>
        <xdr:cNvPr id="322" name="楕円 321"/>
        <xdr:cNvSpPr/>
      </xdr:nvSpPr>
      <xdr:spPr>
        <a:xfrm>
          <a:off x="7810500" y="60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1565</xdr:rowOff>
    </xdr:from>
    <xdr:ext cx="534377" cy="259045"/>
    <xdr:sp macro="" textlink="">
      <xdr:nvSpPr>
        <xdr:cNvPr id="323" name="テキスト ボックス 322"/>
        <xdr:cNvSpPr txBox="1"/>
      </xdr:nvSpPr>
      <xdr:spPr>
        <a:xfrm>
          <a:off x="7594111" y="58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106747</xdr:rowOff>
    </xdr:from>
    <xdr:to>
      <xdr:col>36</xdr:col>
      <xdr:colOff>165100</xdr:colOff>
      <xdr:row>31</xdr:row>
      <xdr:rowOff>36897</xdr:rowOff>
    </xdr:to>
    <xdr:sp macro="" textlink="">
      <xdr:nvSpPr>
        <xdr:cNvPr id="324" name="楕円 323"/>
        <xdr:cNvSpPr/>
      </xdr:nvSpPr>
      <xdr:spPr>
        <a:xfrm>
          <a:off x="6921500" y="52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53424</xdr:rowOff>
    </xdr:from>
    <xdr:ext cx="534377" cy="259045"/>
    <xdr:sp macro="" textlink="">
      <xdr:nvSpPr>
        <xdr:cNvPr id="325" name="テキスト ボックス 324"/>
        <xdr:cNvSpPr txBox="1"/>
      </xdr:nvSpPr>
      <xdr:spPr>
        <a:xfrm>
          <a:off x="6705111" y="50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9" name="直線コネクタ 348"/>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50"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1" name="直線コネクタ 350"/>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2"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3" name="直線コネクタ 352"/>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4845</xdr:rowOff>
    </xdr:from>
    <xdr:to>
      <xdr:col>55</xdr:col>
      <xdr:colOff>0</xdr:colOff>
      <xdr:row>56</xdr:row>
      <xdr:rowOff>103639</xdr:rowOff>
    </xdr:to>
    <xdr:cxnSp macro="">
      <xdr:nvCxnSpPr>
        <xdr:cNvPr id="354" name="直線コネクタ 353"/>
        <xdr:cNvCxnSpPr/>
      </xdr:nvCxnSpPr>
      <xdr:spPr>
        <a:xfrm flipV="1">
          <a:off x="9639300" y="9434595"/>
          <a:ext cx="838200" cy="27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5"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6" name="フローチャート: 判断 355"/>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81674</xdr:rowOff>
    </xdr:from>
    <xdr:to>
      <xdr:col>50</xdr:col>
      <xdr:colOff>114300</xdr:colOff>
      <xdr:row>56</xdr:row>
      <xdr:rowOff>103639</xdr:rowOff>
    </xdr:to>
    <xdr:cxnSp macro="">
      <xdr:nvCxnSpPr>
        <xdr:cNvPr id="357" name="直線コネクタ 356"/>
        <xdr:cNvCxnSpPr/>
      </xdr:nvCxnSpPr>
      <xdr:spPr>
        <a:xfrm>
          <a:off x="8750300" y="9511424"/>
          <a:ext cx="889000" cy="19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8" name="フローチャート: 判断 357"/>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9" name="テキスト ボックス 358"/>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845</xdr:rowOff>
    </xdr:from>
    <xdr:to>
      <xdr:col>45</xdr:col>
      <xdr:colOff>177800</xdr:colOff>
      <xdr:row>55</xdr:row>
      <xdr:rowOff>81674</xdr:rowOff>
    </xdr:to>
    <xdr:cxnSp macro="">
      <xdr:nvCxnSpPr>
        <xdr:cNvPr id="360" name="直線コネクタ 359"/>
        <xdr:cNvCxnSpPr/>
      </xdr:nvCxnSpPr>
      <xdr:spPr>
        <a:xfrm>
          <a:off x="7861300" y="9430595"/>
          <a:ext cx="889000" cy="8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1" name="フローチャート: 判断 360"/>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62" name="テキスト ボックス 361"/>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845</xdr:rowOff>
    </xdr:from>
    <xdr:to>
      <xdr:col>41</xdr:col>
      <xdr:colOff>50800</xdr:colOff>
      <xdr:row>55</xdr:row>
      <xdr:rowOff>117811</xdr:rowOff>
    </xdr:to>
    <xdr:cxnSp macro="">
      <xdr:nvCxnSpPr>
        <xdr:cNvPr id="363" name="直線コネクタ 362"/>
        <xdr:cNvCxnSpPr/>
      </xdr:nvCxnSpPr>
      <xdr:spPr>
        <a:xfrm flipV="1">
          <a:off x="6972300" y="9430595"/>
          <a:ext cx="889000" cy="1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4" name="フローチャート: 判断 363"/>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5" name="テキスト ボックス 364"/>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6" name="フローチャート: 判断 365"/>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7" name="テキスト ボックス 366"/>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125495</xdr:rowOff>
    </xdr:from>
    <xdr:to>
      <xdr:col>55</xdr:col>
      <xdr:colOff>50800</xdr:colOff>
      <xdr:row>55</xdr:row>
      <xdr:rowOff>55645</xdr:rowOff>
    </xdr:to>
    <xdr:sp macro="" textlink="">
      <xdr:nvSpPr>
        <xdr:cNvPr id="373" name="楕円 372"/>
        <xdr:cNvSpPr/>
      </xdr:nvSpPr>
      <xdr:spPr>
        <a:xfrm>
          <a:off x="10426700" y="93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103922</xdr:rowOff>
    </xdr:from>
    <xdr:ext cx="534377" cy="259045"/>
    <xdr:sp macro="" textlink="">
      <xdr:nvSpPr>
        <xdr:cNvPr id="374" name="普通建設事業費該当値テキスト"/>
        <xdr:cNvSpPr txBox="1"/>
      </xdr:nvSpPr>
      <xdr:spPr>
        <a:xfrm>
          <a:off x="10528300" y="9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52839</xdr:rowOff>
    </xdr:from>
    <xdr:to>
      <xdr:col>50</xdr:col>
      <xdr:colOff>165100</xdr:colOff>
      <xdr:row>56</xdr:row>
      <xdr:rowOff>154439</xdr:rowOff>
    </xdr:to>
    <xdr:sp macro="" textlink="">
      <xdr:nvSpPr>
        <xdr:cNvPr id="375" name="楕円 374"/>
        <xdr:cNvSpPr/>
      </xdr:nvSpPr>
      <xdr:spPr>
        <a:xfrm>
          <a:off x="9588500" y="96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145566</xdr:rowOff>
    </xdr:from>
    <xdr:ext cx="534377" cy="259045"/>
    <xdr:sp macro="" textlink="">
      <xdr:nvSpPr>
        <xdr:cNvPr id="376" name="テキスト ボックス 375"/>
        <xdr:cNvSpPr txBox="1"/>
      </xdr:nvSpPr>
      <xdr:spPr>
        <a:xfrm>
          <a:off x="9372111" y="97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30874</xdr:rowOff>
    </xdr:from>
    <xdr:to>
      <xdr:col>46</xdr:col>
      <xdr:colOff>38100</xdr:colOff>
      <xdr:row>55</xdr:row>
      <xdr:rowOff>132474</xdr:rowOff>
    </xdr:to>
    <xdr:sp macro="" textlink="">
      <xdr:nvSpPr>
        <xdr:cNvPr id="377" name="楕円 376"/>
        <xdr:cNvSpPr/>
      </xdr:nvSpPr>
      <xdr:spPr>
        <a:xfrm>
          <a:off x="8699500" y="94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123601</xdr:rowOff>
    </xdr:from>
    <xdr:ext cx="534377" cy="259045"/>
    <xdr:sp macro="" textlink="">
      <xdr:nvSpPr>
        <xdr:cNvPr id="378" name="テキスト ボックス 377"/>
        <xdr:cNvSpPr txBox="1"/>
      </xdr:nvSpPr>
      <xdr:spPr>
        <a:xfrm>
          <a:off x="8483111" y="955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121495</xdr:rowOff>
    </xdr:from>
    <xdr:to>
      <xdr:col>41</xdr:col>
      <xdr:colOff>101600</xdr:colOff>
      <xdr:row>55</xdr:row>
      <xdr:rowOff>51645</xdr:rowOff>
    </xdr:to>
    <xdr:sp macro="" textlink="">
      <xdr:nvSpPr>
        <xdr:cNvPr id="379" name="楕円 378"/>
        <xdr:cNvSpPr/>
      </xdr:nvSpPr>
      <xdr:spPr>
        <a:xfrm>
          <a:off x="7810500" y="93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42772</xdr:rowOff>
    </xdr:from>
    <xdr:ext cx="534377" cy="259045"/>
    <xdr:sp macro="" textlink="">
      <xdr:nvSpPr>
        <xdr:cNvPr id="380" name="テキスト ボックス 379"/>
        <xdr:cNvSpPr txBox="1"/>
      </xdr:nvSpPr>
      <xdr:spPr>
        <a:xfrm>
          <a:off x="7594111" y="947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67011</xdr:rowOff>
    </xdr:from>
    <xdr:to>
      <xdr:col>36</xdr:col>
      <xdr:colOff>165100</xdr:colOff>
      <xdr:row>55</xdr:row>
      <xdr:rowOff>168611</xdr:rowOff>
    </xdr:to>
    <xdr:sp macro="" textlink="">
      <xdr:nvSpPr>
        <xdr:cNvPr id="381" name="楕円 380"/>
        <xdr:cNvSpPr/>
      </xdr:nvSpPr>
      <xdr:spPr>
        <a:xfrm>
          <a:off x="6921500" y="94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159738</xdr:rowOff>
    </xdr:from>
    <xdr:ext cx="534377" cy="259045"/>
    <xdr:sp macro="" textlink="">
      <xdr:nvSpPr>
        <xdr:cNvPr id="382" name="テキスト ボックス 381"/>
        <xdr:cNvSpPr txBox="1"/>
      </xdr:nvSpPr>
      <xdr:spPr>
        <a:xfrm>
          <a:off x="6705111" y="958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6" name="直線コネクタ 405"/>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7"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8" name="直線コネクタ 407"/>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9"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10" name="直線コネクタ 409"/>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86703</xdr:rowOff>
    </xdr:from>
    <xdr:to>
      <xdr:col>55</xdr:col>
      <xdr:colOff>0</xdr:colOff>
      <xdr:row>78</xdr:row>
      <xdr:rowOff>161722</xdr:rowOff>
    </xdr:to>
    <xdr:cxnSp macro="">
      <xdr:nvCxnSpPr>
        <xdr:cNvPr id="411" name="直線コネクタ 410"/>
        <xdr:cNvCxnSpPr/>
      </xdr:nvCxnSpPr>
      <xdr:spPr>
        <a:xfrm>
          <a:off x="9639300" y="13459803"/>
          <a:ext cx="838200" cy="7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2"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3" name="フローチャート: 判断 412"/>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83426</xdr:rowOff>
    </xdr:from>
    <xdr:to>
      <xdr:col>50</xdr:col>
      <xdr:colOff>114300</xdr:colOff>
      <xdr:row>78</xdr:row>
      <xdr:rowOff>86703</xdr:rowOff>
    </xdr:to>
    <xdr:cxnSp macro="">
      <xdr:nvCxnSpPr>
        <xdr:cNvPr id="414" name="直線コネクタ 413"/>
        <xdr:cNvCxnSpPr/>
      </xdr:nvCxnSpPr>
      <xdr:spPr>
        <a:xfrm>
          <a:off x="8750300" y="13113626"/>
          <a:ext cx="889000" cy="3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5" name="フローチャート: 判断 414"/>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6" name="テキスト ボックス 415"/>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47955</xdr:rowOff>
    </xdr:from>
    <xdr:to>
      <xdr:col>45</xdr:col>
      <xdr:colOff>177800</xdr:colOff>
      <xdr:row>76</xdr:row>
      <xdr:rowOff>83426</xdr:rowOff>
    </xdr:to>
    <xdr:cxnSp macro="">
      <xdr:nvCxnSpPr>
        <xdr:cNvPr id="417" name="直線コネクタ 416"/>
        <xdr:cNvCxnSpPr/>
      </xdr:nvCxnSpPr>
      <xdr:spPr>
        <a:xfrm>
          <a:off x="7861300" y="12906705"/>
          <a:ext cx="889000" cy="20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8" name="フローチャート: 判断 417"/>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9" name="テキスト ボックス 418"/>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20" name="フローチャート: 判断 419"/>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168521</xdr:rowOff>
    </xdr:from>
    <xdr:ext cx="534377" cy="259045"/>
    <xdr:sp macro="" textlink="">
      <xdr:nvSpPr>
        <xdr:cNvPr id="421" name="テキスト ボックス 420"/>
        <xdr:cNvSpPr txBox="1"/>
      </xdr:nvSpPr>
      <xdr:spPr>
        <a:xfrm>
          <a:off x="7594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110922</xdr:rowOff>
    </xdr:from>
    <xdr:to>
      <xdr:col>55</xdr:col>
      <xdr:colOff>50800</xdr:colOff>
      <xdr:row>79</xdr:row>
      <xdr:rowOff>41072</xdr:rowOff>
    </xdr:to>
    <xdr:sp macro="" textlink="">
      <xdr:nvSpPr>
        <xdr:cNvPr id="427" name="楕円 426"/>
        <xdr:cNvSpPr/>
      </xdr:nvSpPr>
      <xdr:spPr>
        <a:xfrm>
          <a:off x="10426700" y="134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25849</xdr:rowOff>
    </xdr:from>
    <xdr:ext cx="469744" cy="259045"/>
    <xdr:sp macro="" textlink="">
      <xdr:nvSpPr>
        <xdr:cNvPr id="428" name="普通建設事業費 （ うち新規整備　）該当値テキスト"/>
        <xdr:cNvSpPr txBox="1"/>
      </xdr:nvSpPr>
      <xdr:spPr>
        <a:xfrm>
          <a:off x="10528300" y="1339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35903</xdr:rowOff>
    </xdr:from>
    <xdr:to>
      <xdr:col>50</xdr:col>
      <xdr:colOff>165100</xdr:colOff>
      <xdr:row>78</xdr:row>
      <xdr:rowOff>137503</xdr:rowOff>
    </xdr:to>
    <xdr:sp macro="" textlink="">
      <xdr:nvSpPr>
        <xdr:cNvPr id="429" name="楕円 428"/>
        <xdr:cNvSpPr/>
      </xdr:nvSpPr>
      <xdr:spPr>
        <a:xfrm>
          <a:off x="95885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128630</xdr:rowOff>
    </xdr:from>
    <xdr:ext cx="469744" cy="259045"/>
    <xdr:sp macro="" textlink="">
      <xdr:nvSpPr>
        <xdr:cNvPr id="430" name="テキスト ボックス 429"/>
        <xdr:cNvSpPr txBox="1"/>
      </xdr:nvSpPr>
      <xdr:spPr>
        <a:xfrm>
          <a:off x="9404428" y="135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32626</xdr:rowOff>
    </xdr:from>
    <xdr:to>
      <xdr:col>46</xdr:col>
      <xdr:colOff>38100</xdr:colOff>
      <xdr:row>76</xdr:row>
      <xdr:rowOff>134226</xdr:rowOff>
    </xdr:to>
    <xdr:sp macro="" textlink="">
      <xdr:nvSpPr>
        <xdr:cNvPr id="431" name="楕円 430"/>
        <xdr:cNvSpPr/>
      </xdr:nvSpPr>
      <xdr:spPr>
        <a:xfrm>
          <a:off x="8699500" y="130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125353</xdr:rowOff>
    </xdr:from>
    <xdr:ext cx="534377" cy="259045"/>
    <xdr:sp macro="" textlink="">
      <xdr:nvSpPr>
        <xdr:cNvPr id="432" name="テキスト ボックス 431"/>
        <xdr:cNvSpPr txBox="1"/>
      </xdr:nvSpPr>
      <xdr:spPr>
        <a:xfrm>
          <a:off x="8483111" y="131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168605</xdr:rowOff>
    </xdr:from>
    <xdr:to>
      <xdr:col>41</xdr:col>
      <xdr:colOff>101600</xdr:colOff>
      <xdr:row>75</xdr:row>
      <xdr:rowOff>98755</xdr:rowOff>
    </xdr:to>
    <xdr:sp macro="" textlink="">
      <xdr:nvSpPr>
        <xdr:cNvPr id="433" name="楕円 432"/>
        <xdr:cNvSpPr/>
      </xdr:nvSpPr>
      <xdr:spPr>
        <a:xfrm>
          <a:off x="7810500" y="128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115282</xdr:rowOff>
    </xdr:from>
    <xdr:ext cx="534377" cy="259045"/>
    <xdr:sp macro="" textlink="">
      <xdr:nvSpPr>
        <xdr:cNvPr id="434" name="テキスト ボックス 433"/>
        <xdr:cNvSpPr txBox="1"/>
      </xdr:nvSpPr>
      <xdr:spPr>
        <a:xfrm>
          <a:off x="7594111" y="126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6" name="直線コネクタ 455"/>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7"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8" name="直線コネクタ 457"/>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9"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60" name="直線コネクタ 459"/>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69656</xdr:rowOff>
    </xdr:from>
    <xdr:to>
      <xdr:col>55</xdr:col>
      <xdr:colOff>0</xdr:colOff>
      <xdr:row>96</xdr:row>
      <xdr:rowOff>92563</xdr:rowOff>
    </xdr:to>
    <xdr:cxnSp macro="">
      <xdr:nvCxnSpPr>
        <xdr:cNvPr id="461" name="直線コネクタ 460"/>
        <xdr:cNvCxnSpPr/>
      </xdr:nvCxnSpPr>
      <xdr:spPr>
        <a:xfrm flipV="1">
          <a:off x="9639300" y="16185956"/>
          <a:ext cx="838200" cy="36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74482</xdr:rowOff>
    </xdr:from>
    <xdr:ext cx="534377" cy="259045"/>
    <xdr:sp macro="" textlink="">
      <xdr:nvSpPr>
        <xdr:cNvPr id="462" name="普通建設事業費 （ うち更新整備　）平均値テキスト"/>
        <xdr:cNvSpPr txBox="1"/>
      </xdr:nvSpPr>
      <xdr:spPr>
        <a:xfrm>
          <a:off x="10528300" y="16362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3" name="フローチャート: 判断 462"/>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39732</xdr:rowOff>
    </xdr:from>
    <xdr:to>
      <xdr:col>50</xdr:col>
      <xdr:colOff>114300</xdr:colOff>
      <xdr:row>96</xdr:row>
      <xdr:rowOff>92563</xdr:rowOff>
    </xdr:to>
    <xdr:cxnSp macro="">
      <xdr:nvCxnSpPr>
        <xdr:cNvPr id="464" name="直線コネクタ 463"/>
        <xdr:cNvCxnSpPr/>
      </xdr:nvCxnSpPr>
      <xdr:spPr>
        <a:xfrm>
          <a:off x="8750300" y="16498932"/>
          <a:ext cx="889000" cy="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5" name="フローチャート: 判断 464"/>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6" name="テキスト ボックス 465"/>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39732</xdr:rowOff>
    </xdr:from>
    <xdr:to>
      <xdr:col>45</xdr:col>
      <xdr:colOff>177800</xdr:colOff>
      <xdr:row>96</xdr:row>
      <xdr:rowOff>83510</xdr:rowOff>
    </xdr:to>
    <xdr:cxnSp macro="">
      <xdr:nvCxnSpPr>
        <xdr:cNvPr id="467" name="直線コネクタ 466"/>
        <xdr:cNvCxnSpPr/>
      </xdr:nvCxnSpPr>
      <xdr:spPr>
        <a:xfrm flipV="1">
          <a:off x="7861300" y="16498932"/>
          <a:ext cx="8890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8" name="フローチャート: 判断 467"/>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108726</xdr:rowOff>
    </xdr:from>
    <xdr:ext cx="534377" cy="259045"/>
    <xdr:sp macro="" textlink="">
      <xdr:nvSpPr>
        <xdr:cNvPr id="469" name="テキスト ボックス 468"/>
        <xdr:cNvSpPr txBox="1"/>
      </xdr:nvSpPr>
      <xdr:spPr>
        <a:xfrm>
          <a:off x="8483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70" name="フローチャート: 判断 469"/>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1" name="テキスト ボックス 470"/>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18856</xdr:rowOff>
    </xdr:from>
    <xdr:to>
      <xdr:col>55</xdr:col>
      <xdr:colOff>50800</xdr:colOff>
      <xdr:row>94</xdr:row>
      <xdr:rowOff>120456</xdr:rowOff>
    </xdr:to>
    <xdr:sp macro="" textlink="">
      <xdr:nvSpPr>
        <xdr:cNvPr id="477" name="楕円 476"/>
        <xdr:cNvSpPr/>
      </xdr:nvSpPr>
      <xdr:spPr>
        <a:xfrm>
          <a:off x="10426700" y="161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41733</xdr:rowOff>
    </xdr:from>
    <xdr:ext cx="534377" cy="259045"/>
    <xdr:sp macro="" textlink="">
      <xdr:nvSpPr>
        <xdr:cNvPr id="478" name="普通建設事業費 （ うち更新整備　）該当値テキスト"/>
        <xdr:cNvSpPr txBox="1"/>
      </xdr:nvSpPr>
      <xdr:spPr>
        <a:xfrm>
          <a:off x="10528300" y="159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41763</xdr:rowOff>
    </xdr:from>
    <xdr:to>
      <xdr:col>50</xdr:col>
      <xdr:colOff>165100</xdr:colOff>
      <xdr:row>96</xdr:row>
      <xdr:rowOff>143363</xdr:rowOff>
    </xdr:to>
    <xdr:sp macro="" textlink="">
      <xdr:nvSpPr>
        <xdr:cNvPr id="479" name="楕円 478"/>
        <xdr:cNvSpPr/>
      </xdr:nvSpPr>
      <xdr:spPr>
        <a:xfrm>
          <a:off x="9588500" y="165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134490</xdr:rowOff>
    </xdr:from>
    <xdr:ext cx="534377" cy="259045"/>
    <xdr:sp macro="" textlink="">
      <xdr:nvSpPr>
        <xdr:cNvPr id="480" name="テキスト ボックス 479"/>
        <xdr:cNvSpPr txBox="1"/>
      </xdr:nvSpPr>
      <xdr:spPr>
        <a:xfrm>
          <a:off x="9372111" y="165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160382</xdr:rowOff>
    </xdr:from>
    <xdr:to>
      <xdr:col>46</xdr:col>
      <xdr:colOff>38100</xdr:colOff>
      <xdr:row>96</xdr:row>
      <xdr:rowOff>90532</xdr:rowOff>
    </xdr:to>
    <xdr:sp macro="" textlink="">
      <xdr:nvSpPr>
        <xdr:cNvPr id="481" name="楕円 480"/>
        <xdr:cNvSpPr/>
      </xdr:nvSpPr>
      <xdr:spPr>
        <a:xfrm>
          <a:off x="8699500" y="164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107059</xdr:rowOff>
    </xdr:from>
    <xdr:ext cx="534377" cy="259045"/>
    <xdr:sp macro="" textlink="">
      <xdr:nvSpPr>
        <xdr:cNvPr id="482" name="テキスト ボックス 481"/>
        <xdr:cNvSpPr txBox="1"/>
      </xdr:nvSpPr>
      <xdr:spPr>
        <a:xfrm>
          <a:off x="8483111" y="1622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32710</xdr:rowOff>
    </xdr:from>
    <xdr:to>
      <xdr:col>41</xdr:col>
      <xdr:colOff>101600</xdr:colOff>
      <xdr:row>96</xdr:row>
      <xdr:rowOff>134310</xdr:rowOff>
    </xdr:to>
    <xdr:sp macro="" textlink="">
      <xdr:nvSpPr>
        <xdr:cNvPr id="483" name="楕円 482"/>
        <xdr:cNvSpPr/>
      </xdr:nvSpPr>
      <xdr:spPr>
        <a:xfrm>
          <a:off x="7810500" y="164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125437</xdr:rowOff>
    </xdr:from>
    <xdr:ext cx="534377" cy="259045"/>
    <xdr:sp macro="" textlink="">
      <xdr:nvSpPr>
        <xdr:cNvPr id="484" name="テキスト ボックス 483"/>
        <xdr:cNvSpPr txBox="1"/>
      </xdr:nvSpPr>
      <xdr:spPr>
        <a:xfrm>
          <a:off x="7594111" y="165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6" name="直線コネクタ 505"/>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9"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10" name="直線コネクタ 509"/>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112406</xdr:rowOff>
    </xdr:from>
    <xdr:to>
      <xdr:col>85</xdr:col>
      <xdr:colOff>127000</xdr:colOff>
      <xdr:row>38</xdr:row>
      <xdr:rowOff>128773</xdr:rowOff>
    </xdr:to>
    <xdr:cxnSp macro="">
      <xdr:nvCxnSpPr>
        <xdr:cNvPr id="511" name="直線コネクタ 510"/>
        <xdr:cNvCxnSpPr/>
      </xdr:nvCxnSpPr>
      <xdr:spPr>
        <a:xfrm>
          <a:off x="15481300" y="6627506"/>
          <a:ext cx="8382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2"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3" name="フローチャート: 判断 512"/>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112406</xdr:rowOff>
    </xdr:from>
    <xdr:to>
      <xdr:col>81</xdr:col>
      <xdr:colOff>50800</xdr:colOff>
      <xdr:row>38</xdr:row>
      <xdr:rowOff>129825</xdr:rowOff>
    </xdr:to>
    <xdr:cxnSp macro="">
      <xdr:nvCxnSpPr>
        <xdr:cNvPr id="514" name="直線コネクタ 513"/>
        <xdr:cNvCxnSpPr/>
      </xdr:nvCxnSpPr>
      <xdr:spPr>
        <a:xfrm flipV="1">
          <a:off x="14592300" y="6627506"/>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5" name="フローチャート: 判断 514"/>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6" name="テキスト ボックス 515"/>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129825</xdr:rowOff>
    </xdr:from>
    <xdr:to>
      <xdr:col>76</xdr:col>
      <xdr:colOff>114300</xdr:colOff>
      <xdr:row>38</xdr:row>
      <xdr:rowOff>136316</xdr:rowOff>
    </xdr:to>
    <xdr:cxnSp macro="">
      <xdr:nvCxnSpPr>
        <xdr:cNvPr id="517" name="直線コネクタ 516"/>
        <xdr:cNvCxnSpPr/>
      </xdr:nvCxnSpPr>
      <xdr:spPr>
        <a:xfrm flipV="1">
          <a:off x="13703300" y="6644925"/>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8" name="フローチャート: 判断 517"/>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9" name="テキスト ボックス 518"/>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135586</xdr:rowOff>
    </xdr:from>
    <xdr:to>
      <xdr:col>71</xdr:col>
      <xdr:colOff>177800</xdr:colOff>
      <xdr:row>38</xdr:row>
      <xdr:rowOff>136316</xdr:rowOff>
    </xdr:to>
    <xdr:cxnSp macro="">
      <xdr:nvCxnSpPr>
        <xdr:cNvPr id="520" name="直線コネクタ 519"/>
        <xdr:cNvCxnSpPr/>
      </xdr:nvCxnSpPr>
      <xdr:spPr>
        <a:xfrm>
          <a:off x="12814300" y="6650686"/>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1" name="フローチャート: 判断 520"/>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2" name="テキスト ボックス 521"/>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3" name="フローチャート: 判断 522"/>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4" name="テキスト ボックス 523"/>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77973</xdr:rowOff>
    </xdr:from>
    <xdr:to>
      <xdr:col>85</xdr:col>
      <xdr:colOff>177800</xdr:colOff>
      <xdr:row>39</xdr:row>
      <xdr:rowOff>8123</xdr:rowOff>
    </xdr:to>
    <xdr:sp macro="" textlink="">
      <xdr:nvSpPr>
        <xdr:cNvPr id="530" name="楕円 529"/>
        <xdr:cNvSpPr/>
      </xdr:nvSpPr>
      <xdr:spPr>
        <a:xfrm>
          <a:off x="162687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164350</xdr:rowOff>
    </xdr:from>
    <xdr:ext cx="378565" cy="259045"/>
    <xdr:sp macro="" textlink="">
      <xdr:nvSpPr>
        <xdr:cNvPr id="531" name="災害復旧事業費該当値テキスト"/>
        <xdr:cNvSpPr txBox="1"/>
      </xdr:nvSpPr>
      <xdr:spPr>
        <a:xfrm>
          <a:off x="16370300" y="650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61606</xdr:rowOff>
    </xdr:from>
    <xdr:to>
      <xdr:col>81</xdr:col>
      <xdr:colOff>101600</xdr:colOff>
      <xdr:row>38</xdr:row>
      <xdr:rowOff>163206</xdr:rowOff>
    </xdr:to>
    <xdr:sp macro="" textlink="">
      <xdr:nvSpPr>
        <xdr:cNvPr id="532" name="楕円 531"/>
        <xdr:cNvSpPr/>
      </xdr:nvSpPr>
      <xdr:spPr>
        <a:xfrm>
          <a:off x="15430500" y="65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154333</xdr:rowOff>
    </xdr:from>
    <xdr:ext cx="378565" cy="259045"/>
    <xdr:sp macro="" textlink="">
      <xdr:nvSpPr>
        <xdr:cNvPr id="533" name="テキスト ボックス 532"/>
        <xdr:cNvSpPr txBox="1"/>
      </xdr:nvSpPr>
      <xdr:spPr>
        <a:xfrm>
          <a:off x="15292017" y="666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79025</xdr:rowOff>
    </xdr:from>
    <xdr:to>
      <xdr:col>76</xdr:col>
      <xdr:colOff>165100</xdr:colOff>
      <xdr:row>39</xdr:row>
      <xdr:rowOff>9175</xdr:rowOff>
    </xdr:to>
    <xdr:sp macro="" textlink="">
      <xdr:nvSpPr>
        <xdr:cNvPr id="534" name="楕円 533"/>
        <xdr:cNvSpPr/>
      </xdr:nvSpPr>
      <xdr:spPr>
        <a:xfrm>
          <a:off x="14541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302</xdr:rowOff>
    </xdr:from>
    <xdr:ext cx="378565" cy="259045"/>
    <xdr:sp macro="" textlink="">
      <xdr:nvSpPr>
        <xdr:cNvPr id="535" name="テキスト ボックス 534"/>
        <xdr:cNvSpPr txBox="1"/>
      </xdr:nvSpPr>
      <xdr:spPr>
        <a:xfrm>
          <a:off x="14403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85516</xdr:rowOff>
    </xdr:from>
    <xdr:to>
      <xdr:col>72</xdr:col>
      <xdr:colOff>38100</xdr:colOff>
      <xdr:row>39</xdr:row>
      <xdr:rowOff>15666</xdr:rowOff>
    </xdr:to>
    <xdr:sp macro="" textlink="">
      <xdr:nvSpPr>
        <xdr:cNvPr id="536" name="楕円 535"/>
        <xdr:cNvSpPr/>
      </xdr:nvSpPr>
      <xdr:spPr>
        <a:xfrm>
          <a:off x="13652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6793</xdr:rowOff>
    </xdr:from>
    <xdr:ext cx="313932" cy="259045"/>
    <xdr:sp macro="" textlink="">
      <xdr:nvSpPr>
        <xdr:cNvPr id="537" name="テキスト ボックス 536"/>
        <xdr:cNvSpPr txBox="1"/>
      </xdr:nvSpPr>
      <xdr:spPr>
        <a:xfrm>
          <a:off x="13546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84786</xdr:rowOff>
    </xdr:from>
    <xdr:to>
      <xdr:col>67</xdr:col>
      <xdr:colOff>101600</xdr:colOff>
      <xdr:row>39</xdr:row>
      <xdr:rowOff>14936</xdr:rowOff>
    </xdr:to>
    <xdr:sp macro="" textlink="">
      <xdr:nvSpPr>
        <xdr:cNvPr id="538" name="楕円 537"/>
        <xdr:cNvSpPr/>
      </xdr:nvSpPr>
      <xdr:spPr>
        <a:xfrm>
          <a:off x="12763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6063</xdr:rowOff>
    </xdr:from>
    <xdr:ext cx="313932" cy="259045"/>
    <xdr:sp macro="" textlink="">
      <xdr:nvSpPr>
        <xdr:cNvPr id="539" name="テキスト ボックス 538"/>
        <xdr:cNvSpPr txBox="1"/>
      </xdr:nvSpPr>
      <xdr:spPr>
        <a:xfrm>
          <a:off x="12657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7" name="テキスト ボックス 60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1" name="直線コネクタ 610"/>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2"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3" name="直線コネクタ 612"/>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4"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5" name="直線コネクタ 614"/>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9261</xdr:rowOff>
    </xdr:from>
    <xdr:to>
      <xdr:col>85</xdr:col>
      <xdr:colOff>127000</xdr:colOff>
      <xdr:row>75</xdr:row>
      <xdr:rowOff>74161</xdr:rowOff>
    </xdr:to>
    <xdr:cxnSp macro="">
      <xdr:nvCxnSpPr>
        <xdr:cNvPr id="616" name="直線コネクタ 615"/>
        <xdr:cNvCxnSpPr/>
      </xdr:nvCxnSpPr>
      <xdr:spPr>
        <a:xfrm>
          <a:off x="15481300" y="12868011"/>
          <a:ext cx="838200" cy="6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7"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8" name="フローチャート: 判断 617"/>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90026</xdr:rowOff>
    </xdr:from>
    <xdr:to>
      <xdr:col>81</xdr:col>
      <xdr:colOff>50800</xdr:colOff>
      <xdr:row>75</xdr:row>
      <xdr:rowOff>9261</xdr:rowOff>
    </xdr:to>
    <xdr:cxnSp macro="">
      <xdr:nvCxnSpPr>
        <xdr:cNvPr id="619" name="直線コネクタ 618"/>
        <xdr:cNvCxnSpPr/>
      </xdr:nvCxnSpPr>
      <xdr:spPr>
        <a:xfrm>
          <a:off x="14592300" y="12777326"/>
          <a:ext cx="889000" cy="9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20" name="フローチャート: 判断 619"/>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21" name="テキスト ボックス 620"/>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90026</xdr:rowOff>
    </xdr:from>
    <xdr:to>
      <xdr:col>76</xdr:col>
      <xdr:colOff>114300</xdr:colOff>
      <xdr:row>74</xdr:row>
      <xdr:rowOff>92586</xdr:rowOff>
    </xdr:to>
    <xdr:cxnSp macro="">
      <xdr:nvCxnSpPr>
        <xdr:cNvPr id="622" name="直線コネクタ 621"/>
        <xdr:cNvCxnSpPr/>
      </xdr:nvCxnSpPr>
      <xdr:spPr>
        <a:xfrm flipV="1">
          <a:off x="13703300" y="1277732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3" name="フローチャート: 判断 622"/>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157579</xdr:rowOff>
    </xdr:from>
    <xdr:ext cx="534377" cy="259045"/>
    <xdr:sp macro="" textlink="">
      <xdr:nvSpPr>
        <xdr:cNvPr id="624" name="テキスト ボックス 623"/>
        <xdr:cNvSpPr txBox="1"/>
      </xdr:nvSpPr>
      <xdr:spPr>
        <a:xfrm>
          <a:off x="14325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120703</xdr:rowOff>
    </xdr:from>
    <xdr:to>
      <xdr:col>71</xdr:col>
      <xdr:colOff>177800</xdr:colOff>
      <xdr:row>74</xdr:row>
      <xdr:rowOff>92586</xdr:rowOff>
    </xdr:to>
    <xdr:cxnSp macro="">
      <xdr:nvCxnSpPr>
        <xdr:cNvPr id="625" name="直線コネクタ 624"/>
        <xdr:cNvCxnSpPr/>
      </xdr:nvCxnSpPr>
      <xdr:spPr>
        <a:xfrm>
          <a:off x="12814300" y="12636553"/>
          <a:ext cx="889000" cy="1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6" name="フローチャート: 判断 625"/>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72471</xdr:rowOff>
    </xdr:from>
    <xdr:ext cx="534377" cy="259045"/>
    <xdr:sp macro="" textlink="">
      <xdr:nvSpPr>
        <xdr:cNvPr id="627" name="テキスト ボックス 626"/>
        <xdr:cNvSpPr txBox="1"/>
      </xdr:nvSpPr>
      <xdr:spPr>
        <a:xfrm>
          <a:off x="13436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8" name="フローチャート: 判断 627"/>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52263</xdr:rowOff>
    </xdr:from>
    <xdr:ext cx="534377" cy="259045"/>
    <xdr:sp macro="" textlink="">
      <xdr:nvSpPr>
        <xdr:cNvPr id="629" name="テキスト ボックス 628"/>
        <xdr:cNvSpPr txBox="1"/>
      </xdr:nvSpPr>
      <xdr:spPr>
        <a:xfrm>
          <a:off x="12547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23361</xdr:rowOff>
    </xdr:from>
    <xdr:to>
      <xdr:col>85</xdr:col>
      <xdr:colOff>177800</xdr:colOff>
      <xdr:row>75</xdr:row>
      <xdr:rowOff>124961</xdr:rowOff>
    </xdr:to>
    <xdr:sp macro="" textlink="">
      <xdr:nvSpPr>
        <xdr:cNvPr id="635" name="楕円 634"/>
        <xdr:cNvSpPr/>
      </xdr:nvSpPr>
      <xdr:spPr>
        <a:xfrm>
          <a:off x="16268700" y="128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46238</xdr:rowOff>
    </xdr:from>
    <xdr:ext cx="534377" cy="259045"/>
    <xdr:sp macro="" textlink="">
      <xdr:nvSpPr>
        <xdr:cNvPr id="636" name="公債費該当値テキスト"/>
        <xdr:cNvSpPr txBox="1"/>
      </xdr:nvSpPr>
      <xdr:spPr>
        <a:xfrm>
          <a:off x="16370300" y="127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129911</xdr:rowOff>
    </xdr:from>
    <xdr:to>
      <xdr:col>81</xdr:col>
      <xdr:colOff>101600</xdr:colOff>
      <xdr:row>75</xdr:row>
      <xdr:rowOff>60061</xdr:rowOff>
    </xdr:to>
    <xdr:sp macro="" textlink="">
      <xdr:nvSpPr>
        <xdr:cNvPr id="637" name="楕円 636"/>
        <xdr:cNvSpPr/>
      </xdr:nvSpPr>
      <xdr:spPr>
        <a:xfrm>
          <a:off x="15430500" y="128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76588</xdr:rowOff>
    </xdr:from>
    <xdr:ext cx="534377" cy="259045"/>
    <xdr:sp macro="" textlink="">
      <xdr:nvSpPr>
        <xdr:cNvPr id="638" name="テキスト ボックス 637"/>
        <xdr:cNvSpPr txBox="1"/>
      </xdr:nvSpPr>
      <xdr:spPr>
        <a:xfrm>
          <a:off x="15214111" y="125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39226</xdr:rowOff>
    </xdr:from>
    <xdr:to>
      <xdr:col>76</xdr:col>
      <xdr:colOff>165100</xdr:colOff>
      <xdr:row>74</xdr:row>
      <xdr:rowOff>140826</xdr:rowOff>
    </xdr:to>
    <xdr:sp macro="" textlink="">
      <xdr:nvSpPr>
        <xdr:cNvPr id="639" name="楕円 638"/>
        <xdr:cNvSpPr/>
      </xdr:nvSpPr>
      <xdr:spPr>
        <a:xfrm>
          <a:off x="14541500" y="127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157353</xdr:rowOff>
    </xdr:from>
    <xdr:ext cx="534377" cy="259045"/>
    <xdr:sp macro="" textlink="">
      <xdr:nvSpPr>
        <xdr:cNvPr id="640" name="テキスト ボックス 639"/>
        <xdr:cNvSpPr txBox="1"/>
      </xdr:nvSpPr>
      <xdr:spPr>
        <a:xfrm>
          <a:off x="14325111" y="125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41786</xdr:rowOff>
    </xdr:from>
    <xdr:to>
      <xdr:col>72</xdr:col>
      <xdr:colOff>38100</xdr:colOff>
      <xdr:row>74</xdr:row>
      <xdr:rowOff>143386</xdr:rowOff>
    </xdr:to>
    <xdr:sp macro="" textlink="">
      <xdr:nvSpPr>
        <xdr:cNvPr id="641" name="楕円 640"/>
        <xdr:cNvSpPr/>
      </xdr:nvSpPr>
      <xdr:spPr>
        <a:xfrm>
          <a:off x="13652500" y="127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159913</xdr:rowOff>
    </xdr:from>
    <xdr:ext cx="534377" cy="259045"/>
    <xdr:sp macro="" textlink="">
      <xdr:nvSpPr>
        <xdr:cNvPr id="642" name="テキスト ボックス 641"/>
        <xdr:cNvSpPr txBox="1"/>
      </xdr:nvSpPr>
      <xdr:spPr>
        <a:xfrm>
          <a:off x="13436111" y="125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69903</xdr:rowOff>
    </xdr:from>
    <xdr:to>
      <xdr:col>67</xdr:col>
      <xdr:colOff>101600</xdr:colOff>
      <xdr:row>74</xdr:row>
      <xdr:rowOff>53</xdr:rowOff>
    </xdr:to>
    <xdr:sp macro="" textlink="">
      <xdr:nvSpPr>
        <xdr:cNvPr id="643" name="楕円 642"/>
        <xdr:cNvSpPr/>
      </xdr:nvSpPr>
      <xdr:spPr>
        <a:xfrm>
          <a:off x="12763500" y="125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16580</xdr:rowOff>
    </xdr:from>
    <xdr:ext cx="534377" cy="259045"/>
    <xdr:sp macro="" textlink="">
      <xdr:nvSpPr>
        <xdr:cNvPr id="644" name="テキスト ボックス 643"/>
        <xdr:cNvSpPr txBox="1"/>
      </xdr:nvSpPr>
      <xdr:spPr>
        <a:xfrm>
          <a:off x="12547111" y="1236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6" name="テキスト ボックス 66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70" name="直線コネクタ 669"/>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1"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2" name="直線コネクタ 671"/>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3"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4" name="直線コネクタ 673"/>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85554</xdr:rowOff>
    </xdr:from>
    <xdr:to>
      <xdr:col>85</xdr:col>
      <xdr:colOff>127000</xdr:colOff>
      <xdr:row>97</xdr:row>
      <xdr:rowOff>35099</xdr:rowOff>
    </xdr:to>
    <xdr:cxnSp macro="">
      <xdr:nvCxnSpPr>
        <xdr:cNvPr id="675" name="直線コネクタ 674"/>
        <xdr:cNvCxnSpPr/>
      </xdr:nvCxnSpPr>
      <xdr:spPr>
        <a:xfrm>
          <a:off x="15481300" y="16544754"/>
          <a:ext cx="838200" cy="1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80619</xdr:rowOff>
    </xdr:from>
    <xdr:ext cx="469744" cy="259045"/>
    <xdr:sp macro="" textlink="">
      <xdr:nvSpPr>
        <xdr:cNvPr id="676" name="積立金平均値テキスト"/>
        <xdr:cNvSpPr txBox="1"/>
      </xdr:nvSpPr>
      <xdr:spPr>
        <a:xfrm>
          <a:off x="16370300" y="1671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7" name="フローチャート: 判断 676"/>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85554</xdr:rowOff>
    </xdr:from>
    <xdr:to>
      <xdr:col>81</xdr:col>
      <xdr:colOff>50800</xdr:colOff>
      <xdr:row>96</xdr:row>
      <xdr:rowOff>103973</xdr:rowOff>
    </xdr:to>
    <xdr:cxnSp macro="">
      <xdr:nvCxnSpPr>
        <xdr:cNvPr id="678" name="直線コネクタ 677"/>
        <xdr:cNvCxnSpPr/>
      </xdr:nvCxnSpPr>
      <xdr:spPr>
        <a:xfrm flipV="1">
          <a:off x="14592300" y="16544754"/>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9" name="フローチャート: 判断 678"/>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80" name="テキスト ボックス 679"/>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112790</xdr:rowOff>
    </xdr:from>
    <xdr:to>
      <xdr:col>76</xdr:col>
      <xdr:colOff>114300</xdr:colOff>
      <xdr:row>96</xdr:row>
      <xdr:rowOff>103973</xdr:rowOff>
    </xdr:to>
    <xdr:cxnSp macro="">
      <xdr:nvCxnSpPr>
        <xdr:cNvPr id="681" name="直線コネクタ 680"/>
        <xdr:cNvCxnSpPr/>
      </xdr:nvCxnSpPr>
      <xdr:spPr>
        <a:xfrm>
          <a:off x="13703300" y="16229090"/>
          <a:ext cx="889000" cy="3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2" name="フローチャート: 判断 681"/>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61448</xdr:rowOff>
    </xdr:from>
    <xdr:ext cx="469744" cy="259045"/>
    <xdr:sp macro="" textlink="">
      <xdr:nvSpPr>
        <xdr:cNvPr id="683" name="テキスト ボックス 682"/>
        <xdr:cNvSpPr txBox="1"/>
      </xdr:nvSpPr>
      <xdr:spPr>
        <a:xfrm>
          <a:off x="14357428" y="168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112790</xdr:rowOff>
    </xdr:from>
    <xdr:to>
      <xdr:col>71</xdr:col>
      <xdr:colOff>177800</xdr:colOff>
      <xdr:row>96</xdr:row>
      <xdr:rowOff>30919</xdr:rowOff>
    </xdr:to>
    <xdr:cxnSp macro="">
      <xdr:nvCxnSpPr>
        <xdr:cNvPr id="684" name="直線コネクタ 683"/>
        <xdr:cNvCxnSpPr/>
      </xdr:nvCxnSpPr>
      <xdr:spPr>
        <a:xfrm flipV="1">
          <a:off x="12814300" y="16229090"/>
          <a:ext cx="889000" cy="2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5" name="フローチャート: 判断 684"/>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6" name="テキスト ボックス 685"/>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7" name="フローチャート: 判断 686"/>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147533</xdr:rowOff>
    </xdr:from>
    <xdr:ext cx="534377" cy="259045"/>
    <xdr:sp macro="" textlink="">
      <xdr:nvSpPr>
        <xdr:cNvPr id="688" name="テキスト ボックス 687"/>
        <xdr:cNvSpPr txBox="1"/>
      </xdr:nvSpPr>
      <xdr:spPr>
        <a:xfrm>
          <a:off x="12547111" y="166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155749</xdr:rowOff>
    </xdr:from>
    <xdr:to>
      <xdr:col>85</xdr:col>
      <xdr:colOff>177800</xdr:colOff>
      <xdr:row>97</xdr:row>
      <xdr:rowOff>85899</xdr:rowOff>
    </xdr:to>
    <xdr:sp macro="" textlink="">
      <xdr:nvSpPr>
        <xdr:cNvPr id="694" name="楕円 693"/>
        <xdr:cNvSpPr/>
      </xdr:nvSpPr>
      <xdr:spPr>
        <a:xfrm>
          <a:off x="16268700" y="166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7176</xdr:rowOff>
    </xdr:from>
    <xdr:ext cx="534377" cy="259045"/>
    <xdr:sp macro="" textlink="">
      <xdr:nvSpPr>
        <xdr:cNvPr id="695" name="積立金該当値テキスト"/>
        <xdr:cNvSpPr txBox="1"/>
      </xdr:nvSpPr>
      <xdr:spPr>
        <a:xfrm>
          <a:off x="16370300" y="164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34754</xdr:rowOff>
    </xdr:from>
    <xdr:to>
      <xdr:col>81</xdr:col>
      <xdr:colOff>101600</xdr:colOff>
      <xdr:row>96</xdr:row>
      <xdr:rowOff>136354</xdr:rowOff>
    </xdr:to>
    <xdr:sp macro="" textlink="">
      <xdr:nvSpPr>
        <xdr:cNvPr id="696" name="楕円 695"/>
        <xdr:cNvSpPr/>
      </xdr:nvSpPr>
      <xdr:spPr>
        <a:xfrm>
          <a:off x="15430500" y="164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152881</xdr:rowOff>
    </xdr:from>
    <xdr:ext cx="534377" cy="259045"/>
    <xdr:sp macro="" textlink="">
      <xdr:nvSpPr>
        <xdr:cNvPr id="697" name="テキスト ボックス 696"/>
        <xdr:cNvSpPr txBox="1"/>
      </xdr:nvSpPr>
      <xdr:spPr>
        <a:xfrm>
          <a:off x="15214111" y="1626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53173</xdr:rowOff>
    </xdr:from>
    <xdr:to>
      <xdr:col>76</xdr:col>
      <xdr:colOff>165100</xdr:colOff>
      <xdr:row>96</xdr:row>
      <xdr:rowOff>154773</xdr:rowOff>
    </xdr:to>
    <xdr:sp macro="" textlink="">
      <xdr:nvSpPr>
        <xdr:cNvPr id="698" name="楕円 697"/>
        <xdr:cNvSpPr/>
      </xdr:nvSpPr>
      <xdr:spPr>
        <a:xfrm>
          <a:off x="14541500" y="1651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171300</xdr:rowOff>
    </xdr:from>
    <xdr:ext cx="534377" cy="259045"/>
    <xdr:sp macro="" textlink="">
      <xdr:nvSpPr>
        <xdr:cNvPr id="699" name="テキスト ボックス 698"/>
        <xdr:cNvSpPr txBox="1"/>
      </xdr:nvSpPr>
      <xdr:spPr>
        <a:xfrm>
          <a:off x="14325111" y="1628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61990</xdr:rowOff>
    </xdr:from>
    <xdr:to>
      <xdr:col>72</xdr:col>
      <xdr:colOff>38100</xdr:colOff>
      <xdr:row>94</xdr:row>
      <xdr:rowOff>163590</xdr:rowOff>
    </xdr:to>
    <xdr:sp macro="" textlink="">
      <xdr:nvSpPr>
        <xdr:cNvPr id="700" name="楕円 699"/>
        <xdr:cNvSpPr/>
      </xdr:nvSpPr>
      <xdr:spPr>
        <a:xfrm>
          <a:off x="13652500" y="161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8667</xdr:rowOff>
    </xdr:from>
    <xdr:ext cx="534377" cy="259045"/>
    <xdr:sp macro="" textlink="">
      <xdr:nvSpPr>
        <xdr:cNvPr id="701" name="テキスト ボックス 700"/>
        <xdr:cNvSpPr txBox="1"/>
      </xdr:nvSpPr>
      <xdr:spPr>
        <a:xfrm>
          <a:off x="13436111" y="1595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151569</xdr:rowOff>
    </xdr:from>
    <xdr:to>
      <xdr:col>67</xdr:col>
      <xdr:colOff>101600</xdr:colOff>
      <xdr:row>96</xdr:row>
      <xdr:rowOff>81719</xdr:rowOff>
    </xdr:to>
    <xdr:sp macro="" textlink="">
      <xdr:nvSpPr>
        <xdr:cNvPr id="702" name="楕円 701"/>
        <xdr:cNvSpPr/>
      </xdr:nvSpPr>
      <xdr:spPr>
        <a:xfrm>
          <a:off x="12763500" y="164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98246</xdr:rowOff>
    </xdr:from>
    <xdr:ext cx="534377" cy="259045"/>
    <xdr:sp macro="" textlink="">
      <xdr:nvSpPr>
        <xdr:cNvPr id="703" name="テキスト ボックス 702"/>
        <xdr:cNvSpPr txBox="1"/>
      </xdr:nvSpPr>
      <xdr:spPr>
        <a:xfrm>
          <a:off x="12547111" y="162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3" name="テキスト ボックス 72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7" name="直線コネクタ 726"/>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30"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1" name="直線コネクタ 730"/>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41021</xdr:rowOff>
    </xdr:from>
    <xdr:to>
      <xdr:col>116</xdr:col>
      <xdr:colOff>63500</xdr:colOff>
      <xdr:row>39</xdr:row>
      <xdr:rowOff>44450</xdr:rowOff>
    </xdr:to>
    <xdr:cxnSp macro="">
      <xdr:nvCxnSpPr>
        <xdr:cNvPr id="732" name="直線コネクタ 731"/>
        <xdr:cNvCxnSpPr/>
      </xdr:nvCxnSpPr>
      <xdr:spPr>
        <a:xfrm>
          <a:off x="21323300" y="67275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3"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4" name="フローチャート: 判断 733"/>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41021</xdr:rowOff>
    </xdr:from>
    <xdr:to>
      <xdr:col>111</xdr:col>
      <xdr:colOff>177800</xdr:colOff>
      <xdr:row>39</xdr:row>
      <xdr:rowOff>44450</xdr:rowOff>
    </xdr:to>
    <xdr:cxnSp macro="">
      <xdr:nvCxnSpPr>
        <xdr:cNvPr id="735" name="直線コネクタ 734"/>
        <xdr:cNvCxnSpPr/>
      </xdr:nvCxnSpPr>
      <xdr:spPr>
        <a:xfrm flipV="1">
          <a:off x="20434300" y="67275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6" name="フローチャート: 判断 735"/>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7" name="テキスト ボックス 736"/>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9" name="フローチャート: 判断 738"/>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40" name="テキスト ボックス 739"/>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117983</xdr:rowOff>
    </xdr:from>
    <xdr:to>
      <xdr:col>102</xdr:col>
      <xdr:colOff>114300</xdr:colOff>
      <xdr:row>39</xdr:row>
      <xdr:rowOff>44450</xdr:rowOff>
    </xdr:to>
    <xdr:cxnSp macro="">
      <xdr:nvCxnSpPr>
        <xdr:cNvPr id="741" name="直線コネクタ 740"/>
        <xdr:cNvCxnSpPr/>
      </xdr:nvCxnSpPr>
      <xdr:spPr>
        <a:xfrm>
          <a:off x="18656300" y="6633083"/>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2" name="フローチャート: 判断 741"/>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3" name="テキスト ボックス 742"/>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4" name="フローチャート: 判断 743"/>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5" name="テキスト ボックス 744"/>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161671</xdr:rowOff>
    </xdr:from>
    <xdr:to>
      <xdr:col>112</xdr:col>
      <xdr:colOff>38100</xdr:colOff>
      <xdr:row>39</xdr:row>
      <xdr:rowOff>91821</xdr:rowOff>
    </xdr:to>
    <xdr:sp macro="" textlink="">
      <xdr:nvSpPr>
        <xdr:cNvPr id="753" name="楕円 752"/>
        <xdr:cNvSpPr/>
      </xdr:nvSpPr>
      <xdr:spPr>
        <a:xfrm>
          <a:off x="21272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82948</xdr:rowOff>
    </xdr:from>
    <xdr:ext cx="249299" cy="259045"/>
    <xdr:sp macro="" textlink="">
      <xdr:nvSpPr>
        <xdr:cNvPr id="754" name="テキスト ボックス 753"/>
        <xdr:cNvSpPr txBox="1"/>
      </xdr:nvSpPr>
      <xdr:spPr>
        <a:xfrm>
          <a:off x="21198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67183</xdr:rowOff>
    </xdr:from>
    <xdr:to>
      <xdr:col>98</xdr:col>
      <xdr:colOff>38100</xdr:colOff>
      <xdr:row>38</xdr:row>
      <xdr:rowOff>168783</xdr:rowOff>
    </xdr:to>
    <xdr:sp macro="" textlink="">
      <xdr:nvSpPr>
        <xdr:cNvPr id="759" name="楕円 758"/>
        <xdr:cNvSpPr/>
      </xdr:nvSpPr>
      <xdr:spPr>
        <a:xfrm>
          <a:off x="18605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159910</xdr:rowOff>
    </xdr:from>
    <xdr:ext cx="378565" cy="259045"/>
    <xdr:sp macro="" textlink="">
      <xdr:nvSpPr>
        <xdr:cNvPr id="760" name="テキスト ボックス 759"/>
        <xdr:cNvSpPr txBox="1"/>
      </xdr:nvSpPr>
      <xdr:spPr>
        <a:xfrm>
          <a:off x="18467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2" name="直線コネクタ 781"/>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5"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6" name="直線コネクタ 785"/>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99923</xdr:rowOff>
    </xdr:from>
    <xdr:to>
      <xdr:col>116</xdr:col>
      <xdr:colOff>63500</xdr:colOff>
      <xdr:row>57</xdr:row>
      <xdr:rowOff>101936</xdr:rowOff>
    </xdr:to>
    <xdr:cxnSp macro="">
      <xdr:nvCxnSpPr>
        <xdr:cNvPr id="787" name="直線コネクタ 786"/>
        <xdr:cNvCxnSpPr/>
      </xdr:nvCxnSpPr>
      <xdr:spPr>
        <a:xfrm flipV="1">
          <a:off x="21323300" y="9872573"/>
          <a:ext cx="8382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97868</xdr:rowOff>
    </xdr:from>
    <xdr:ext cx="469744" cy="259045"/>
    <xdr:sp macro="" textlink="">
      <xdr:nvSpPr>
        <xdr:cNvPr id="788" name="貸付金平均値テキスト"/>
        <xdr:cNvSpPr txBox="1"/>
      </xdr:nvSpPr>
      <xdr:spPr>
        <a:xfrm>
          <a:off x="22212300" y="987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9" name="フローチャート: 判断 788"/>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82824</xdr:rowOff>
    </xdr:from>
    <xdr:to>
      <xdr:col>111</xdr:col>
      <xdr:colOff>177800</xdr:colOff>
      <xdr:row>57</xdr:row>
      <xdr:rowOff>101936</xdr:rowOff>
    </xdr:to>
    <xdr:cxnSp macro="">
      <xdr:nvCxnSpPr>
        <xdr:cNvPr id="790" name="直線コネクタ 789"/>
        <xdr:cNvCxnSpPr/>
      </xdr:nvCxnSpPr>
      <xdr:spPr>
        <a:xfrm>
          <a:off x="20434300" y="9855474"/>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1" name="フローチャート: 判断 790"/>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30339</xdr:rowOff>
    </xdr:from>
    <xdr:ext cx="469744" cy="259045"/>
    <xdr:sp macro="" textlink="">
      <xdr:nvSpPr>
        <xdr:cNvPr id="792" name="テキスト ボックス 791"/>
        <xdr:cNvSpPr txBox="1"/>
      </xdr:nvSpPr>
      <xdr:spPr>
        <a:xfrm>
          <a:off x="21088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82824</xdr:rowOff>
    </xdr:from>
    <xdr:to>
      <xdr:col>107</xdr:col>
      <xdr:colOff>50800</xdr:colOff>
      <xdr:row>57</xdr:row>
      <xdr:rowOff>103490</xdr:rowOff>
    </xdr:to>
    <xdr:cxnSp macro="">
      <xdr:nvCxnSpPr>
        <xdr:cNvPr id="793" name="直線コネクタ 792"/>
        <xdr:cNvCxnSpPr/>
      </xdr:nvCxnSpPr>
      <xdr:spPr>
        <a:xfrm flipV="1">
          <a:off x="19545300" y="9855474"/>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4" name="フローチャート: 判断 793"/>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157212</xdr:rowOff>
    </xdr:from>
    <xdr:ext cx="469744" cy="259045"/>
    <xdr:sp macro="" textlink="">
      <xdr:nvSpPr>
        <xdr:cNvPr id="795" name="テキスト ボックス 794"/>
        <xdr:cNvSpPr txBox="1"/>
      </xdr:nvSpPr>
      <xdr:spPr>
        <a:xfrm>
          <a:off x="20199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96266</xdr:rowOff>
    </xdr:from>
    <xdr:to>
      <xdr:col>102</xdr:col>
      <xdr:colOff>114300</xdr:colOff>
      <xdr:row>57</xdr:row>
      <xdr:rowOff>103490</xdr:rowOff>
    </xdr:to>
    <xdr:cxnSp macro="">
      <xdr:nvCxnSpPr>
        <xdr:cNvPr id="796" name="直線コネクタ 795"/>
        <xdr:cNvCxnSpPr/>
      </xdr:nvCxnSpPr>
      <xdr:spPr>
        <a:xfrm>
          <a:off x="18656300" y="9868916"/>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7" name="フローチャート: 判断 796"/>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8" name="テキスト ボックス 797"/>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9" name="フローチャート: 判断 798"/>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800" name="テキスト ボックス 799"/>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49123</xdr:rowOff>
    </xdr:from>
    <xdr:to>
      <xdr:col>116</xdr:col>
      <xdr:colOff>114300</xdr:colOff>
      <xdr:row>57</xdr:row>
      <xdr:rowOff>150723</xdr:rowOff>
    </xdr:to>
    <xdr:sp macro="" textlink="">
      <xdr:nvSpPr>
        <xdr:cNvPr id="806" name="楕円 805"/>
        <xdr:cNvSpPr/>
      </xdr:nvSpPr>
      <xdr:spPr>
        <a:xfrm>
          <a:off x="22110700" y="98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72000</xdr:rowOff>
    </xdr:from>
    <xdr:ext cx="469744" cy="259045"/>
    <xdr:sp macro="" textlink="">
      <xdr:nvSpPr>
        <xdr:cNvPr id="807" name="貸付金該当値テキスト"/>
        <xdr:cNvSpPr txBox="1"/>
      </xdr:nvSpPr>
      <xdr:spPr>
        <a:xfrm>
          <a:off x="22212300" y="967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51136</xdr:rowOff>
    </xdr:from>
    <xdr:to>
      <xdr:col>112</xdr:col>
      <xdr:colOff>38100</xdr:colOff>
      <xdr:row>57</xdr:row>
      <xdr:rowOff>152736</xdr:rowOff>
    </xdr:to>
    <xdr:sp macro="" textlink="">
      <xdr:nvSpPr>
        <xdr:cNvPr id="808" name="楕円 807"/>
        <xdr:cNvSpPr/>
      </xdr:nvSpPr>
      <xdr:spPr>
        <a:xfrm>
          <a:off x="21272500" y="98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169263</xdr:rowOff>
    </xdr:from>
    <xdr:ext cx="469744" cy="259045"/>
    <xdr:sp macro="" textlink="">
      <xdr:nvSpPr>
        <xdr:cNvPr id="809" name="テキスト ボックス 808"/>
        <xdr:cNvSpPr txBox="1"/>
      </xdr:nvSpPr>
      <xdr:spPr>
        <a:xfrm>
          <a:off x="21088428" y="95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32024</xdr:rowOff>
    </xdr:from>
    <xdr:to>
      <xdr:col>107</xdr:col>
      <xdr:colOff>101600</xdr:colOff>
      <xdr:row>57</xdr:row>
      <xdr:rowOff>133624</xdr:rowOff>
    </xdr:to>
    <xdr:sp macro="" textlink="">
      <xdr:nvSpPr>
        <xdr:cNvPr id="810" name="楕円 809"/>
        <xdr:cNvSpPr/>
      </xdr:nvSpPr>
      <xdr:spPr>
        <a:xfrm>
          <a:off x="20383500" y="98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11" name="テキスト ボックス 810"/>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52690</xdr:rowOff>
    </xdr:from>
    <xdr:to>
      <xdr:col>102</xdr:col>
      <xdr:colOff>165100</xdr:colOff>
      <xdr:row>57</xdr:row>
      <xdr:rowOff>154290</xdr:rowOff>
    </xdr:to>
    <xdr:sp macro="" textlink="">
      <xdr:nvSpPr>
        <xdr:cNvPr id="812" name="楕円 811"/>
        <xdr:cNvSpPr/>
      </xdr:nvSpPr>
      <xdr:spPr>
        <a:xfrm>
          <a:off x="19494500" y="98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145417</xdr:rowOff>
    </xdr:from>
    <xdr:ext cx="469744" cy="259045"/>
    <xdr:sp macro="" textlink="">
      <xdr:nvSpPr>
        <xdr:cNvPr id="813" name="テキスト ボックス 812"/>
        <xdr:cNvSpPr txBox="1"/>
      </xdr:nvSpPr>
      <xdr:spPr>
        <a:xfrm>
          <a:off x="19310428" y="991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45466</xdr:rowOff>
    </xdr:from>
    <xdr:to>
      <xdr:col>98</xdr:col>
      <xdr:colOff>38100</xdr:colOff>
      <xdr:row>57</xdr:row>
      <xdr:rowOff>147066</xdr:rowOff>
    </xdr:to>
    <xdr:sp macro="" textlink="">
      <xdr:nvSpPr>
        <xdr:cNvPr id="814" name="楕円 813"/>
        <xdr:cNvSpPr/>
      </xdr:nvSpPr>
      <xdr:spPr>
        <a:xfrm>
          <a:off x="18605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138193</xdr:rowOff>
    </xdr:from>
    <xdr:ext cx="469744" cy="259045"/>
    <xdr:sp macro="" textlink="">
      <xdr:nvSpPr>
        <xdr:cNvPr id="815" name="テキスト ボックス 814"/>
        <xdr:cNvSpPr txBox="1"/>
      </xdr:nvSpPr>
      <xdr:spPr>
        <a:xfrm>
          <a:off x="18421428"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7" name="直線コネクタ 82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8" name="テキスト ボックス 82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9" name="直線コネクタ 82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0" name="テキスト ボックス 82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1" name="直線コネクタ 83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2" name="テキスト ボックス 83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3" name="直線コネクタ 83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4" name="テキスト ボックス 83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8" name="直線コネクタ 837"/>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9"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40" name="直線コネクタ 839"/>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1"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2" name="直線コネクタ 841"/>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13239</xdr:rowOff>
    </xdr:from>
    <xdr:to>
      <xdr:col>116</xdr:col>
      <xdr:colOff>63500</xdr:colOff>
      <xdr:row>72</xdr:row>
      <xdr:rowOff>51506</xdr:rowOff>
    </xdr:to>
    <xdr:cxnSp macro="">
      <xdr:nvCxnSpPr>
        <xdr:cNvPr id="843" name="直線コネクタ 842"/>
        <xdr:cNvCxnSpPr/>
      </xdr:nvCxnSpPr>
      <xdr:spPr>
        <a:xfrm flipV="1">
          <a:off x="21323300" y="12357639"/>
          <a:ext cx="8382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4"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5" name="フローチャート: 判断 844"/>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51506</xdr:rowOff>
    </xdr:from>
    <xdr:to>
      <xdr:col>111</xdr:col>
      <xdr:colOff>177800</xdr:colOff>
      <xdr:row>72</xdr:row>
      <xdr:rowOff>97958</xdr:rowOff>
    </xdr:to>
    <xdr:cxnSp macro="">
      <xdr:nvCxnSpPr>
        <xdr:cNvPr id="846" name="直線コネクタ 845"/>
        <xdr:cNvCxnSpPr/>
      </xdr:nvCxnSpPr>
      <xdr:spPr>
        <a:xfrm flipV="1">
          <a:off x="20434300" y="12395906"/>
          <a:ext cx="8890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7" name="フローチャート: 判断 846"/>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8" name="テキスト ボックス 847"/>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97958</xdr:rowOff>
    </xdr:from>
    <xdr:to>
      <xdr:col>107</xdr:col>
      <xdr:colOff>50800</xdr:colOff>
      <xdr:row>73</xdr:row>
      <xdr:rowOff>44420</xdr:rowOff>
    </xdr:to>
    <xdr:cxnSp macro="">
      <xdr:nvCxnSpPr>
        <xdr:cNvPr id="849" name="直線コネクタ 848"/>
        <xdr:cNvCxnSpPr/>
      </xdr:nvCxnSpPr>
      <xdr:spPr>
        <a:xfrm flipV="1">
          <a:off x="19545300" y="12442358"/>
          <a:ext cx="889000" cy="1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50" name="フローチャート: 判断 849"/>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57772</xdr:rowOff>
    </xdr:from>
    <xdr:ext cx="534377" cy="259045"/>
    <xdr:sp macro="" textlink="">
      <xdr:nvSpPr>
        <xdr:cNvPr id="851" name="テキスト ボックス 850"/>
        <xdr:cNvSpPr txBox="1"/>
      </xdr:nvSpPr>
      <xdr:spPr>
        <a:xfrm>
          <a:off x="20167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44420</xdr:rowOff>
    </xdr:from>
    <xdr:to>
      <xdr:col>102</xdr:col>
      <xdr:colOff>114300</xdr:colOff>
      <xdr:row>74</xdr:row>
      <xdr:rowOff>21331</xdr:rowOff>
    </xdr:to>
    <xdr:cxnSp macro="">
      <xdr:nvCxnSpPr>
        <xdr:cNvPr id="852" name="直線コネクタ 851"/>
        <xdr:cNvCxnSpPr/>
      </xdr:nvCxnSpPr>
      <xdr:spPr>
        <a:xfrm flipV="1">
          <a:off x="18656300" y="12560270"/>
          <a:ext cx="8890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3" name="フローチャート: 判断 852"/>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148983</xdr:rowOff>
    </xdr:from>
    <xdr:ext cx="534377" cy="259045"/>
    <xdr:sp macro="" textlink="">
      <xdr:nvSpPr>
        <xdr:cNvPr id="854" name="テキスト ボックス 853"/>
        <xdr:cNvSpPr txBox="1"/>
      </xdr:nvSpPr>
      <xdr:spPr>
        <a:xfrm>
          <a:off x="19278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5" name="フローチャート: 判断 854"/>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20464</xdr:rowOff>
    </xdr:from>
    <xdr:ext cx="534377" cy="259045"/>
    <xdr:sp macro="" textlink="">
      <xdr:nvSpPr>
        <xdr:cNvPr id="856" name="テキスト ボックス 855"/>
        <xdr:cNvSpPr txBox="1"/>
      </xdr:nvSpPr>
      <xdr:spPr>
        <a:xfrm>
          <a:off x="18389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133889</xdr:rowOff>
    </xdr:from>
    <xdr:to>
      <xdr:col>116</xdr:col>
      <xdr:colOff>114300</xdr:colOff>
      <xdr:row>72</xdr:row>
      <xdr:rowOff>64039</xdr:rowOff>
    </xdr:to>
    <xdr:sp macro="" textlink="">
      <xdr:nvSpPr>
        <xdr:cNvPr id="862" name="楕円 861"/>
        <xdr:cNvSpPr/>
      </xdr:nvSpPr>
      <xdr:spPr>
        <a:xfrm>
          <a:off x="22110700" y="123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156766</xdr:rowOff>
    </xdr:from>
    <xdr:ext cx="534377" cy="259045"/>
    <xdr:sp macro="" textlink="">
      <xdr:nvSpPr>
        <xdr:cNvPr id="863" name="繰出金該当値テキスト"/>
        <xdr:cNvSpPr txBox="1"/>
      </xdr:nvSpPr>
      <xdr:spPr>
        <a:xfrm>
          <a:off x="22212300" y="121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706</xdr:rowOff>
    </xdr:from>
    <xdr:to>
      <xdr:col>112</xdr:col>
      <xdr:colOff>38100</xdr:colOff>
      <xdr:row>72</xdr:row>
      <xdr:rowOff>102306</xdr:rowOff>
    </xdr:to>
    <xdr:sp macro="" textlink="">
      <xdr:nvSpPr>
        <xdr:cNvPr id="864" name="楕円 863"/>
        <xdr:cNvSpPr/>
      </xdr:nvSpPr>
      <xdr:spPr>
        <a:xfrm>
          <a:off x="21272500" y="123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118833</xdr:rowOff>
    </xdr:from>
    <xdr:ext cx="534377" cy="259045"/>
    <xdr:sp macro="" textlink="">
      <xdr:nvSpPr>
        <xdr:cNvPr id="865" name="テキスト ボックス 864"/>
        <xdr:cNvSpPr txBox="1"/>
      </xdr:nvSpPr>
      <xdr:spPr>
        <a:xfrm>
          <a:off x="21056111" y="1212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47158</xdr:rowOff>
    </xdr:from>
    <xdr:to>
      <xdr:col>107</xdr:col>
      <xdr:colOff>101600</xdr:colOff>
      <xdr:row>72</xdr:row>
      <xdr:rowOff>148758</xdr:rowOff>
    </xdr:to>
    <xdr:sp macro="" textlink="">
      <xdr:nvSpPr>
        <xdr:cNvPr id="866" name="楕円 865"/>
        <xdr:cNvSpPr/>
      </xdr:nvSpPr>
      <xdr:spPr>
        <a:xfrm>
          <a:off x="20383500" y="123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165285</xdr:rowOff>
    </xdr:from>
    <xdr:ext cx="534377" cy="259045"/>
    <xdr:sp macro="" textlink="">
      <xdr:nvSpPr>
        <xdr:cNvPr id="867" name="テキスト ボックス 866"/>
        <xdr:cNvSpPr txBox="1"/>
      </xdr:nvSpPr>
      <xdr:spPr>
        <a:xfrm>
          <a:off x="20167111" y="121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165070</xdr:rowOff>
    </xdr:from>
    <xdr:to>
      <xdr:col>102</xdr:col>
      <xdr:colOff>165100</xdr:colOff>
      <xdr:row>73</xdr:row>
      <xdr:rowOff>95220</xdr:rowOff>
    </xdr:to>
    <xdr:sp macro="" textlink="">
      <xdr:nvSpPr>
        <xdr:cNvPr id="868" name="楕円 867"/>
        <xdr:cNvSpPr/>
      </xdr:nvSpPr>
      <xdr:spPr>
        <a:xfrm>
          <a:off x="19494500" y="125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111747</xdr:rowOff>
    </xdr:from>
    <xdr:ext cx="534377" cy="259045"/>
    <xdr:sp macro="" textlink="">
      <xdr:nvSpPr>
        <xdr:cNvPr id="869" name="テキスト ボックス 868"/>
        <xdr:cNvSpPr txBox="1"/>
      </xdr:nvSpPr>
      <xdr:spPr>
        <a:xfrm>
          <a:off x="19278111" y="122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141981</xdr:rowOff>
    </xdr:from>
    <xdr:to>
      <xdr:col>98</xdr:col>
      <xdr:colOff>38100</xdr:colOff>
      <xdr:row>74</xdr:row>
      <xdr:rowOff>72131</xdr:rowOff>
    </xdr:to>
    <xdr:sp macro="" textlink="">
      <xdr:nvSpPr>
        <xdr:cNvPr id="870" name="楕円 869"/>
        <xdr:cNvSpPr/>
      </xdr:nvSpPr>
      <xdr:spPr>
        <a:xfrm>
          <a:off x="18605500" y="126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88658</xdr:rowOff>
    </xdr:from>
    <xdr:ext cx="534377" cy="259045"/>
    <xdr:sp macro="" textlink="">
      <xdr:nvSpPr>
        <xdr:cNvPr id="871" name="テキスト ボックス 870"/>
        <xdr:cNvSpPr txBox="1"/>
      </xdr:nvSpPr>
      <xdr:spPr>
        <a:xfrm>
          <a:off x="18389111" y="124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・人件費は、委員等報酬の増等による増</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・物件費は、給食調理業務委託料</a:t>
          </a:r>
          <a:r>
            <a:rPr kumimoji="1" lang="ja-JP" altLang="ja-JP" sz="1300">
              <a:solidFill>
                <a:schemeClr val="dk1"/>
              </a:solidFill>
              <a:latin typeface="ＭＳ Ｐゴシック" pitchFamily="50" charset="-128"/>
              <a:ea typeface="ＭＳ Ｐゴシック" pitchFamily="50" charset="-128"/>
              <a:cs typeface="+mn-cs"/>
            </a:rPr>
            <a:t>等</a:t>
          </a:r>
          <a:r>
            <a:rPr kumimoji="1" lang="ja-JP" altLang="en-US" sz="1300">
              <a:latin typeface="ＭＳ Ｐゴシック" pitchFamily="50" charset="-128"/>
              <a:ea typeface="ＭＳ Ｐゴシック" pitchFamily="50" charset="-128"/>
            </a:rPr>
            <a:t>による増</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・扶助費は、生活介護事業費負担金の増による自立支援給付事業経費の増等</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・補助費等は、産業団地の売却土地面積の減（</a:t>
          </a:r>
          <a:r>
            <a:rPr kumimoji="1" lang="en-US" altLang="ja-JP" sz="1300">
              <a:latin typeface="ＭＳ Ｐゴシック" pitchFamily="50" charset="-128"/>
              <a:ea typeface="ＭＳ Ｐゴシック" pitchFamily="50" charset="-128"/>
            </a:rPr>
            <a:t>103,397.93</a:t>
          </a:r>
          <a:r>
            <a:rPr kumimoji="1" lang="ja-JP" altLang="en-US" sz="1300">
              <a:latin typeface="ＭＳ Ｐゴシック" pitchFamily="50" charset="-128"/>
              <a:ea typeface="ＭＳ Ｐゴシック" pitchFamily="50" charset="-128"/>
            </a:rPr>
            <a:t>㎡→</a:t>
          </a:r>
          <a:r>
            <a:rPr kumimoji="1" lang="en-US" altLang="ja-JP" sz="1300">
              <a:latin typeface="ＭＳ Ｐゴシック" pitchFamily="50" charset="-128"/>
              <a:ea typeface="ＭＳ Ｐゴシック" pitchFamily="50" charset="-128"/>
            </a:rPr>
            <a:t>17</a:t>
          </a:r>
          <a:r>
            <a:rPr kumimoji="1" lang="en-US" altLang="ja-JP" sz="1300">
              <a:solidFill>
                <a:schemeClr val="dk1"/>
              </a:solidFill>
              <a:latin typeface="ＭＳ Ｐゴシック" pitchFamily="50" charset="-128"/>
              <a:ea typeface="ＭＳ Ｐゴシック" pitchFamily="50" charset="-128"/>
              <a:cs typeface="+mn-cs"/>
            </a:rPr>
            <a:t>,</a:t>
          </a:r>
          <a:r>
            <a:rPr kumimoji="1" lang="en-US" altLang="ja-JP" sz="1300">
              <a:latin typeface="ＭＳ Ｐゴシック" pitchFamily="50" charset="-128"/>
              <a:ea typeface="ＭＳ Ｐゴシック" pitchFamily="50" charset="-128"/>
            </a:rPr>
            <a:t>197.78</a:t>
          </a:r>
          <a:r>
            <a:rPr kumimoji="1" lang="ja-JP" altLang="en-US" sz="1300">
              <a:latin typeface="ＭＳ Ｐゴシック" pitchFamily="50" charset="-128"/>
              <a:ea typeface="ＭＳ Ｐゴシック" pitchFamily="50" charset="-128"/>
            </a:rPr>
            <a:t>㎡）による用地取得奨励補助金の減等　</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・普通建設事業費は、新規整備が小学校施設整備事業費の減等、更新整備が小中学校施設耐震化事業費（</a:t>
          </a:r>
          <a:r>
            <a:rPr kumimoji="1" lang="en-US" altLang="ja-JP" sz="1300">
              <a:latin typeface="ＭＳ Ｐゴシック" pitchFamily="50" charset="-128"/>
              <a:ea typeface="ＭＳ Ｐゴシック" pitchFamily="50" charset="-128"/>
            </a:rPr>
            <a:t>4</a:t>
          </a:r>
          <a:r>
            <a:rPr kumimoji="1" lang="ja-JP" altLang="en-US" sz="1300">
              <a:latin typeface="ＭＳ Ｐゴシック" pitchFamily="50" charset="-128"/>
              <a:ea typeface="ＭＳ Ｐゴシック" pitchFamily="50" charset="-128"/>
            </a:rPr>
            <a:t>校→</a:t>
          </a:r>
          <a:r>
            <a:rPr kumimoji="1" lang="en-US" altLang="ja-JP" sz="1300">
              <a:latin typeface="ＭＳ Ｐゴシック" pitchFamily="50" charset="-128"/>
              <a:ea typeface="ＭＳ Ｐゴシック" pitchFamily="50" charset="-128"/>
            </a:rPr>
            <a:t>7</a:t>
          </a:r>
          <a:r>
            <a:rPr kumimoji="1" lang="ja-JP" altLang="ja-JP" sz="1300">
              <a:solidFill>
                <a:schemeClr val="dk1"/>
              </a:solidFill>
              <a:latin typeface="ＭＳ Ｐゴシック" pitchFamily="50" charset="-128"/>
              <a:ea typeface="ＭＳ Ｐゴシック" pitchFamily="50" charset="-128"/>
              <a:cs typeface="+mn-cs"/>
            </a:rPr>
            <a:t>校</a:t>
          </a:r>
          <a:r>
            <a:rPr kumimoji="1" lang="ja-JP" altLang="en-US" sz="1300">
              <a:solidFill>
                <a:schemeClr val="dk1"/>
              </a:solidFill>
              <a:latin typeface="ＭＳ Ｐゴシック" pitchFamily="50" charset="-128"/>
              <a:ea typeface="ＭＳ Ｐゴシック" pitchFamily="50" charset="-128"/>
              <a:cs typeface="+mn-cs"/>
            </a:rPr>
            <a:t>）</a:t>
          </a:r>
          <a:r>
            <a:rPr kumimoji="1" lang="ja-JP" altLang="en-US" sz="1300">
              <a:latin typeface="ＭＳ Ｐゴシック" pitchFamily="50" charset="-128"/>
              <a:ea typeface="ＭＳ Ｐゴシック" pitchFamily="50" charset="-128"/>
            </a:rPr>
            <a:t>の増等</a:t>
          </a:r>
          <a:endParaRPr kumimoji="1" lang="en-US" altLang="ja-JP" sz="1300">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itchFamily="50" charset="-128"/>
              <a:ea typeface="ＭＳ Ｐゴシック" pitchFamily="50" charset="-128"/>
            </a:rPr>
            <a:t>・公債費は、ごみ焼却施設整備事業債（平成</a:t>
          </a:r>
          <a:r>
            <a:rPr kumimoji="1" lang="en-US" altLang="ja-JP" sz="1300">
              <a:latin typeface="ＭＳ Ｐゴシック" pitchFamily="50" charset="-128"/>
              <a:ea typeface="ＭＳ Ｐゴシック" pitchFamily="50" charset="-128"/>
            </a:rPr>
            <a:t>13</a:t>
          </a:r>
          <a:r>
            <a:rPr kumimoji="1" lang="ja-JP" altLang="en-US" sz="1300">
              <a:latin typeface="ＭＳ Ｐゴシック" pitchFamily="50" charset="-128"/>
              <a:ea typeface="ＭＳ Ｐゴシック" pitchFamily="50" charset="-128"/>
            </a:rPr>
            <a:t>年度）及び</a:t>
          </a:r>
          <a:r>
            <a:rPr kumimoji="1" lang="ja-JP" altLang="ja-JP" sz="1300">
              <a:solidFill>
                <a:schemeClr val="dk1"/>
              </a:solidFill>
              <a:latin typeface="ＭＳ Ｐゴシック" pitchFamily="50" charset="-128"/>
              <a:ea typeface="ＭＳ Ｐゴシック" pitchFamily="50" charset="-128"/>
              <a:cs typeface="+mn-cs"/>
            </a:rPr>
            <a:t>臨時地方道路整備事業債（平成</a:t>
          </a:r>
          <a:r>
            <a:rPr kumimoji="1" lang="en-US" altLang="ja-JP" sz="1300">
              <a:solidFill>
                <a:schemeClr val="dk1"/>
              </a:solidFill>
              <a:latin typeface="ＭＳ Ｐゴシック" pitchFamily="50" charset="-128"/>
              <a:ea typeface="ＭＳ Ｐゴシック" pitchFamily="50" charset="-128"/>
              <a:cs typeface="+mn-cs"/>
            </a:rPr>
            <a:t>8</a:t>
          </a:r>
          <a:r>
            <a:rPr kumimoji="1" lang="ja-JP" altLang="ja-JP" sz="1300">
              <a:solidFill>
                <a:schemeClr val="dk1"/>
              </a:solidFill>
              <a:latin typeface="ＭＳ Ｐゴシック" pitchFamily="50" charset="-128"/>
              <a:ea typeface="ＭＳ Ｐゴシック" pitchFamily="50" charset="-128"/>
              <a:cs typeface="+mn-cs"/>
            </a:rPr>
            <a:t>年度）</a:t>
          </a:r>
          <a:r>
            <a:rPr kumimoji="1" lang="ja-JP" altLang="en-US" sz="1300">
              <a:solidFill>
                <a:schemeClr val="dk1"/>
              </a:solidFill>
              <a:latin typeface="ＭＳ Ｐゴシック" pitchFamily="50" charset="-128"/>
              <a:ea typeface="ＭＳ Ｐゴシック" pitchFamily="50" charset="-128"/>
              <a:cs typeface="+mn-cs"/>
            </a:rPr>
            <a:t>の償還完了等による減　　　</a:t>
          </a:r>
          <a:r>
            <a:rPr kumimoji="1" lang="ja-JP" altLang="ja-JP" sz="1300">
              <a:solidFill>
                <a:schemeClr val="dk1"/>
              </a:solidFill>
              <a:latin typeface="ＭＳ Ｐゴシック" pitchFamily="50" charset="-128"/>
              <a:ea typeface="ＭＳ Ｐゴシック" pitchFamily="50" charset="-128"/>
              <a:cs typeface="+mn-cs"/>
            </a:rPr>
            <a:t>・積立金は、</a:t>
          </a:r>
          <a:r>
            <a:rPr lang="ja-JP" altLang="ja-JP" sz="1300" b="0" i="0" baseline="0">
              <a:solidFill>
                <a:schemeClr val="dk1"/>
              </a:solidFill>
              <a:latin typeface="ＭＳ Ｐゴシック" pitchFamily="50" charset="-128"/>
              <a:ea typeface="ＭＳ Ｐゴシック" pitchFamily="50" charset="-128"/>
              <a:cs typeface="+mn-cs"/>
            </a:rPr>
            <a:t>庁舎建設基金</a:t>
          </a:r>
          <a:r>
            <a:rPr lang="ja-JP" altLang="en-US" sz="1300" b="0" i="0" baseline="0">
              <a:solidFill>
                <a:schemeClr val="dk1"/>
              </a:solidFill>
              <a:latin typeface="ＭＳ Ｐゴシック" pitchFamily="50" charset="-128"/>
              <a:ea typeface="ＭＳ Ｐゴシック" pitchFamily="50" charset="-128"/>
              <a:cs typeface="+mn-cs"/>
            </a:rPr>
            <a:t>積立金</a:t>
          </a:r>
          <a:r>
            <a:rPr lang="ja-JP" altLang="ja-JP" sz="1300" b="0" i="0" baseline="0">
              <a:solidFill>
                <a:schemeClr val="dk1"/>
              </a:solidFill>
              <a:latin typeface="ＭＳ Ｐゴシック" pitchFamily="50" charset="-128"/>
              <a:ea typeface="ＭＳ Ｐゴシック" pitchFamily="50" charset="-128"/>
              <a:cs typeface="+mn-cs"/>
            </a:rPr>
            <a:t>及び</a:t>
          </a:r>
          <a:r>
            <a:rPr lang="ja-JP" altLang="en-US" sz="1300" b="0" i="0" baseline="0">
              <a:solidFill>
                <a:schemeClr val="dk1"/>
              </a:solidFill>
              <a:latin typeface="ＭＳ Ｐゴシック" pitchFamily="50" charset="-128"/>
              <a:ea typeface="ＭＳ Ｐゴシック" pitchFamily="50" charset="-128"/>
              <a:cs typeface="+mn-cs"/>
            </a:rPr>
            <a:t>財政調整基金積立金の減等のよる減</a:t>
          </a:r>
          <a:r>
            <a:rPr kumimoji="1" lang="ja-JP" altLang="ja-JP" sz="1300">
              <a:solidFill>
                <a:schemeClr val="dk1"/>
              </a:solidFill>
              <a:latin typeface="ＭＳ Ｐゴシック" pitchFamily="50" charset="-128"/>
              <a:ea typeface="ＭＳ Ｐゴシック" pitchFamily="50" charset="-128"/>
              <a:cs typeface="+mn-cs"/>
            </a:rPr>
            <a:t>　　　・貸付金は、</a:t>
          </a:r>
          <a:r>
            <a:rPr kumimoji="1" lang="ja-JP" altLang="en-US" sz="1300">
              <a:solidFill>
                <a:schemeClr val="dk1"/>
              </a:solidFill>
              <a:latin typeface="ＭＳ Ｐゴシック" pitchFamily="50" charset="-128"/>
              <a:ea typeface="ＭＳ Ｐゴシック" pitchFamily="50" charset="-128"/>
              <a:cs typeface="+mn-cs"/>
            </a:rPr>
            <a:t>中小企業への融資金額の増等による増</a:t>
          </a:r>
          <a:r>
            <a:rPr kumimoji="1" lang="ja-JP" altLang="ja-JP" sz="1300">
              <a:solidFill>
                <a:schemeClr val="dk1"/>
              </a:solidFill>
              <a:latin typeface="ＭＳ Ｐゴシック" pitchFamily="50" charset="-128"/>
              <a:ea typeface="ＭＳ Ｐゴシック" pitchFamily="50" charset="-128"/>
              <a:cs typeface="+mn-cs"/>
            </a:rPr>
            <a:t>　　　　繰出金は、</a:t>
          </a:r>
          <a:r>
            <a:rPr kumimoji="1" lang="ja-JP" altLang="en-US" sz="1300">
              <a:solidFill>
                <a:schemeClr val="dk1"/>
              </a:solidFill>
              <a:latin typeface="ＭＳ Ｐゴシック" pitchFamily="50" charset="-128"/>
              <a:ea typeface="ＭＳ Ｐゴシック" pitchFamily="50" charset="-128"/>
              <a:cs typeface="+mn-cs"/>
            </a:rPr>
            <a:t>介護保険事業会計繰出金の増等による増</a:t>
          </a:r>
          <a:endParaRPr kumimoji="1" lang="en-US" altLang="ja-JP" sz="1300">
            <a:solidFill>
              <a:schemeClr val="dk1"/>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latin typeface="ＭＳ Ｐゴシック" pitchFamily="50" charset="-128"/>
            <a:ea typeface="ＭＳ Ｐゴシック" pitchFamily="50" charset="-128"/>
          </a:endParaRPr>
        </a:p>
        <a:p>
          <a:endParaRPr kumimoji="1" lang="en-US" altLang="ja-JP" sz="1300">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135346</xdr:rowOff>
    </xdr:from>
    <xdr:to>
      <xdr:col>24</xdr:col>
      <xdr:colOff>63500</xdr:colOff>
      <xdr:row>34</xdr:row>
      <xdr:rowOff>152763</xdr:rowOff>
    </xdr:to>
    <xdr:cxnSp macro="">
      <xdr:nvCxnSpPr>
        <xdr:cNvPr id="63" name="直線コネクタ 62"/>
        <xdr:cNvCxnSpPr/>
      </xdr:nvCxnSpPr>
      <xdr:spPr>
        <a:xfrm flipV="1">
          <a:off x="3797300" y="5964646"/>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125004</xdr:rowOff>
    </xdr:from>
    <xdr:to>
      <xdr:col>19</xdr:col>
      <xdr:colOff>177800</xdr:colOff>
      <xdr:row>34</xdr:row>
      <xdr:rowOff>152763</xdr:rowOff>
    </xdr:to>
    <xdr:cxnSp macro="">
      <xdr:nvCxnSpPr>
        <xdr:cNvPr id="66" name="直線コネクタ 65"/>
        <xdr:cNvCxnSpPr/>
      </xdr:nvCxnSpPr>
      <xdr:spPr>
        <a:xfrm>
          <a:off x="2908300" y="5782854"/>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125004</xdr:rowOff>
    </xdr:from>
    <xdr:to>
      <xdr:col>15</xdr:col>
      <xdr:colOff>50800</xdr:colOff>
      <xdr:row>34</xdr:row>
      <xdr:rowOff>103777</xdr:rowOff>
    </xdr:to>
    <xdr:cxnSp macro="">
      <xdr:nvCxnSpPr>
        <xdr:cNvPr id="69" name="直線コネクタ 68"/>
        <xdr:cNvCxnSpPr/>
      </xdr:nvCxnSpPr>
      <xdr:spPr>
        <a:xfrm flipV="1">
          <a:off x="2019300" y="578285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103777</xdr:rowOff>
    </xdr:from>
    <xdr:to>
      <xdr:col>10</xdr:col>
      <xdr:colOff>114300</xdr:colOff>
      <xdr:row>34</xdr:row>
      <xdr:rowOff>165826</xdr:rowOff>
    </xdr:to>
    <xdr:cxnSp macro="">
      <xdr:nvCxnSpPr>
        <xdr:cNvPr id="72" name="直線コネクタ 71"/>
        <xdr:cNvCxnSpPr/>
      </xdr:nvCxnSpPr>
      <xdr:spPr>
        <a:xfrm flipV="1">
          <a:off x="1130300" y="59330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84546</xdr:rowOff>
    </xdr:from>
    <xdr:to>
      <xdr:col>24</xdr:col>
      <xdr:colOff>114300</xdr:colOff>
      <xdr:row>35</xdr:row>
      <xdr:rowOff>14696</xdr:rowOff>
    </xdr:to>
    <xdr:sp macro="" textlink="">
      <xdr:nvSpPr>
        <xdr:cNvPr id="82" name="楕円 81"/>
        <xdr:cNvSpPr/>
      </xdr:nvSpPr>
      <xdr:spPr>
        <a:xfrm>
          <a:off x="4584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107423</xdr:rowOff>
    </xdr:from>
    <xdr:ext cx="469744" cy="259045"/>
    <xdr:sp macro="" textlink="">
      <xdr:nvSpPr>
        <xdr:cNvPr id="83" name="議会費該当値テキスト"/>
        <xdr:cNvSpPr txBox="1"/>
      </xdr:nvSpPr>
      <xdr:spPr>
        <a:xfrm>
          <a:off x="4686300" y="57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101963</xdr:rowOff>
    </xdr:from>
    <xdr:to>
      <xdr:col>20</xdr:col>
      <xdr:colOff>38100</xdr:colOff>
      <xdr:row>35</xdr:row>
      <xdr:rowOff>32113</xdr:rowOff>
    </xdr:to>
    <xdr:sp macro="" textlink="">
      <xdr:nvSpPr>
        <xdr:cNvPr id="84" name="楕円 83"/>
        <xdr:cNvSpPr/>
      </xdr:nvSpPr>
      <xdr:spPr>
        <a:xfrm>
          <a:off x="37465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48640</xdr:rowOff>
    </xdr:from>
    <xdr:ext cx="469744" cy="259045"/>
    <xdr:sp macro="" textlink="">
      <xdr:nvSpPr>
        <xdr:cNvPr id="85" name="テキスト ボックス 84"/>
        <xdr:cNvSpPr txBox="1"/>
      </xdr:nvSpPr>
      <xdr:spPr>
        <a:xfrm>
          <a:off x="3562428" y="570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74204</xdr:rowOff>
    </xdr:from>
    <xdr:to>
      <xdr:col>15</xdr:col>
      <xdr:colOff>101600</xdr:colOff>
      <xdr:row>34</xdr:row>
      <xdr:rowOff>4354</xdr:rowOff>
    </xdr:to>
    <xdr:sp macro="" textlink="">
      <xdr:nvSpPr>
        <xdr:cNvPr id="86" name="楕円 85"/>
        <xdr:cNvSpPr/>
      </xdr:nvSpPr>
      <xdr:spPr>
        <a:xfrm>
          <a:off x="2857500" y="57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20881</xdr:rowOff>
    </xdr:from>
    <xdr:ext cx="469744" cy="259045"/>
    <xdr:sp macro="" textlink="">
      <xdr:nvSpPr>
        <xdr:cNvPr id="87" name="テキスト ボックス 86"/>
        <xdr:cNvSpPr txBox="1"/>
      </xdr:nvSpPr>
      <xdr:spPr>
        <a:xfrm>
          <a:off x="2673428" y="550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52977</xdr:rowOff>
    </xdr:from>
    <xdr:to>
      <xdr:col>10</xdr:col>
      <xdr:colOff>165100</xdr:colOff>
      <xdr:row>34</xdr:row>
      <xdr:rowOff>154577</xdr:rowOff>
    </xdr:to>
    <xdr:sp macro="" textlink="">
      <xdr:nvSpPr>
        <xdr:cNvPr id="88" name="楕円 87"/>
        <xdr:cNvSpPr/>
      </xdr:nvSpPr>
      <xdr:spPr>
        <a:xfrm>
          <a:off x="19685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89" name="テキスト ボックス 88"/>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115026</xdr:rowOff>
    </xdr:from>
    <xdr:to>
      <xdr:col>6</xdr:col>
      <xdr:colOff>38100</xdr:colOff>
      <xdr:row>35</xdr:row>
      <xdr:rowOff>45176</xdr:rowOff>
    </xdr:to>
    <xdr:sp macro="" textlink="">
      <xdr:nvSpPr>
        <xdr:cNvPr id="90" name="楕円 89"/>
        <xdr:cNvSpPr/>
      </xdr:nvSpPr>
      <xdr:spPr>
        <a:xfrm>
          <a:off x="1079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61703</xdr:rowOff>
    </xdr:from>
    <xdr:ext cx="469744" cy="259045"/>
    <xdr:sp macro="" textlink="">
      <xdr:nvSpPr>
        <xdr:cNvPr id="91" name="テキスト ボックス 90"/>
        <xdr:cNvSpPr txBox="1"/>
      </xdr:nvSpPr>
      <xdr:spPr>
        <a:xfrm>
          <a:off x="895428"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85407</xdr:rowOff>
    </xdr:from>
    <xdr:to>
      <xdr:col>24</xdr:col>
      <xdr:colOff>63500</xdr:colOff>
      <xdr:row>56</xdr:row>
      <xdr:rowOff>130861</xdr:rowOff>
    </xdr:to>
    <xdr:cxnSp macro="">
      <xdr:nvCxnSpPr>
        <xdr:cNvPr id="121" name="直線コネクタ 120"/>
        <xdr:cNvCxnSpPr/>
      </xdr:nvCxnSpPr>
      <xdr:spPr>
        <a:xfrm>
          <a:off x="3797300" y="9686607"/>
          <a:ext cx="838200" cy="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78281</xdr:rowOff>
    </xdr:from>
    <xdr:ext cx="534377" cy="259045"/>
    <xdr:sp macro="" textlink="">
      <xdr:nvSpPr>
        <xdr:cNvPr id="122" name="総務費平均値テキスト"/>
        <xdr:cNvSpPr txBox="1"/>
      </xdr:nvSpPr>
      <xdr:spPr>
        <a:xfrm>
          <a:off x="4686300" y="967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31762</xdr:rowOff>
    </xdr:from>
    <xdr:to>
      <xdr:col>19</xdr:col>
      <xdr:colOff>177800</xdr:colOff>
      <xdr:row>56</xdr:row>
      <xdr:rowOff>85407</xdr:rowOff>
    </xdr:to>
    <xdr:cxnSp macro="">
      <xdr:nvCxnSpPr>
        <xdr:cNvPr id="124" name="直線コネクタ 123"/>
        <xdr:cNvCxnSpPr/>
      </xdr:nvCxnSpPr>
      <xdr:spPr>
        <a:xfrm>
          <a:off x="2908300" y="9632962"/>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72394</xdr:rowOff>
    </xdr:from>
    <xdr:ext cx="534377" cy="259045"/>
    <xdr:sp macro="" textlink="">
      <xdr:nvSpPr>
        <xdr:cNvPr id="126" name="テキスト ボックス 125"/>
        <xdr:cNvSpPr txBox="1"/>
      </xdr:nvSpPr>
      <xdr:spPr>
        <a:xfrm>
          <a:off x="3530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73406</xdr:rowOff>
    </xdr:from>
    <xdr:to>
      <xdr:col>15</xdr:col>
      <xdr:colOff>50800</xdr:colOff>
      <xdr:row>56</xdr:row>
      <xdr:rowOff>31762</xdr:rowOff>
    </xdr:to>
    <xdr:cxnSp macro="">
      <xdr:nvCxnSpPr>
        <xdr:cNvPr id="127" name="直線コネクタ 126"/>
        <xdr:cNvCxnSpPr/>
      </xdr:nvCxnSpPr>
      <xdr:spPr>
        <a:xfrm>
          <a:off x="2019300" y="9503156"/>
          <a:ext cx="889000" cy="1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90568</xdr:rowOff>
    </xdr:from>
    <xdr:ext cx="534377" cy="259045"/>
    <xdr:sp macro="" textlink="">
      <xdr:nvSpPr>
        <xdr:cNvPr id="129" name="テキスト ボックス 128"/>
        <xdr:cNvSpPr txBox="1"/>
      </xdr:nvSpPr>
      <xdr:spPr>
        <a:xfrm>
          <a:off x="2641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137452</xdr:rowOff>
    </xdr:from>
    <xdr:to>
      <xdr:col>10</xdr:col>
      <xdr:colOff>114300</xdr:colOff>
      <xdr:row>55</xdr:row>
      <xdr:rowOff>73406</xdr:rowOff>
    </xdr:to>
    <xdr:cxnSp macro="">
      <xdr:nvCxnSpPr>
        <xdr:cNvPr id="130" name="直線コネクタ 129"/>
        <xdr:cNvCxnSpPr/>
      </xdr:nvCxnSpPr>
      <xdr:spPr>
        <a:xfrm>
          <a:off x="1130300" y="8709952"/>
          <a:ext cx="889000" cy="7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67842</xdr:rowOff>
    </xdr:from>
    <xdr:ext cx="534377" cy="259045"/>
    <xdr:sp macro="" textlink="">
      <xdr:nvSpPr>
        <xdr:cNvPr id="132" name="テキスト ボックス 131"/>
        <xdr:cNvSpPr txBox="1"/>
      </xdr:nvSpPr>
      <xdr:spPr>
        <a:xfrm>
          <a:off x="1752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62089</xdr:rowOff>
    </xdr:from>
    <xdr:ext cx="534377" cy="259045"/>
    <xdr:sp macro="" textlink="">
      <xdr:nvSpPr>
        <xdr:cNvPr id="134" name="テキスト ボックス 133"/>
        <xdr:cNvSpPr txBox="1"/>
      </xdr:nvSpPr>
      <xdr:spPr>
        <a:xfrm>
          <a:off x="863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80061</xdr:rowOff>
    </xdr:from>
    <xdr:to>
      <xdr:col>24</xdr:col>
      <xdr:colOff>114300</xdr:colOff>
      <xdr:row>57</xdr:row>
      <xdr:rowOff>10211</xdr:rowOff>
    </xdr:to>
    <xdr:sp macro="" textlink="">
      <xdr:nvSpPr>
        <xdr:cNvPr id="140" name="楕円 139"/>
        <xdr:cNvSpPr/>
      </xdr:nvSpPr>
      <xdr:spPr>
        <a:xfrm>
          <a:off x="4584700" y="96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102938</xdr:rowOff>
    </xdr:from>
    <xdr:ext cx="534377" cy="259045"/>
    <xdr:sp macro="" textlink="">
      <xdr:nvSpPr>
        <xdr:cNvPr id="141" name="総務費該当値テキスト"/>
        <xdr:cNvSpPr txBox="1"/>
      </xdr:nvSpPr>
      <xdr:spPr>
        <a:xfrm>
          <a:off x="4686300" y="95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34607</xdr:rowOff>
    </xdr:from>
    <xdr:to>
      <xdr:col>20</xdr:col>
      <xdr:colOff>38100</xdr:colOff>
      <xdr:row>56</xdr:row>
      <xdr:rowOff>136207</xdr:rowOff>
    </xdr:to>
    <xdr:sp macro="" textlink="">
      <xdr:nvSpPr>
        <xdr:cNvPr id="142" name="楕円 141"/>
        <xdr:cNvSpPr/>
      </xdr:nvSpPr>
      <xdr:spPr>
        <a:xfrm>
          <a:off x="3746500" y="96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152734</xdr:rowOff>
    </xdr:from>
    <xdr:ext cx="534377" cy="259045"/>
    <xdr:sp macro="" textlink="">
      <xdr:nvSpPr>
        <xdr:cNvPr id="143" name="テキスト ボックス 142"/>
        <xdr:cNvSpPr txBox="1"/>
      </xdr:nvSpPr>
      <xdr:spPr>
        <a:xfrm>
          <a:off x="3530111" y="941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152412</xdr:rowOff>
    </xdr:from>
    <xdr:to>
      <xdr:col>15</xdr:col>
      <xdr:colOff>101600</xdr:colOff>
      <xdr:row>56</xdr:row>
      <xdr:rowOff>82562</xdr:rowOff>
    </xdr:to>
    <xdr:sp macro="" textlink="">
      <xdr:nvSpPr>
        <xdr:cNvPr id="144" name="楕円 143"/>
        <xdr:cNvSpPr/>
      </xdr:nvSpPr>
      <xdr:spPr>
        <a:xfrm>
          <a:off x="2857500" y="95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99089</xdr:rowOff>
    </xdr:from>
    <xdr:ext cx="534377" cy="259045"/>
    <xdr:sp macro="" textlink="">
      <xdr:nvSpPr>
        <xdr:cNvPr id="145" name="テキスト ボックス 144"/>
        <xdr:cNvSpPr txBox="1"/>
      </xdr:nvSpPr>
      <xdr:spPr>
        <a:xfrm>
          <a:off x="2641111" y="93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22606</xdr:rowOff>
    </xdr:from>
    <xdr:to>
      <xdr:col>10</xdr:col>
      <xdr:colOff>165100</xdr:colOff>
      <xdr:row>55</xdr:row>
      <xdr:rowOff>124206</xdr:rowOff>
    </xdr:to>
    <xdr:sp macro="" textlink="">
      <xdr:nvSpPr>
        <xdr:cNvPr id="146" name="楕円 145"/>
        <xdr:cNvSpPr/>
      </xdr:nvSpPr>
      <xdr:spPr>
        <a:xfrm>
          <a:off x="1968500" y="94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140733</xdr:rowOff>
    </xdr:from>
    <xdr:ext cx="534377" cy="259045"/>
    <xdr:sp macro="" textlink="">
      <xdr:nvSpPr>
        <xdr:cNvPr id="147" name="テキスト ボックス 146"/>
        <xdr:cNvSpPr txBox="1"/>
      </xdr:nvSpPr>
      <xdr:spPr>
        <a:xfrm>
          <a:off x="1752111" y="922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86652</xdr:rowOff>
    </xdr:from>
    <xdr:to>
      <xdr:col>6</xdr:col>
      <xdr:colOff>38100</xdr:colOff>
      <xdr:row>51</xdr:row>
      <xdr:rowOff>16802</xdr:rowOff>
    </xdr:to>
    <xdr:sp macro="" textlink="">
      <xdr:nvSpPr>
        <xdr:cNvPr id="148" name="楕円 147"/>
        <xdr:cNvSpPr/>
      </xdr:nvSpPr>
      <xdr:spPr>
        <a:xfrm>
          <a:off x="1079500" y="86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33329</xdr:rowOff>
    </xdr:from>
    <xdr:ext cx="534377" cy="259045"/>
    <xdr:sp macro="" textlink="">
      <xdr:nvSpPr>
        <xdr:cNvPr id="149" name="テキスト ボックス 148"/>
        <xdr:cNvSpPr txBox="1"/>
      </xdr:nvSpPr>
      <xdr:spPr>
        <a:xfrm>
          <a:off x="863111" y="84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28296</xdr:rowOff>
    </xdr:from>
    <xdr:to>
      <xdr:col>24</xdr:col>
      <xdr:colOff>63500</xdr:colOff>
      <xdr:row>75</xdr:row>
      <xdr:rowOff>56021</xdr:rowOff>
    </xdr:to>
    <xdr:cxnSp macro="">
      <xdr:nvCxnSpPr>
        <xdr:cNvPr id="181" name="直線コネクタ 180"/>
        <xdr:cNvCxnSpPr/>
      </xdr:nvCxnSpPr>
      <xdr:spPr>
        <a:xfrm flipV="1">
          <a:off x="3797300" y="12887046"/>
          <a:ext cx="838200" cy="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6552</xdr:rowOff>
    </xdr:from>
    <xdr:ext cx="599010" cy="259045"/>
    <xdr:sp macro="" textlink="">
      <xdr:nvSpPr>
        <xdr:cNvPr id="182" name="民生費平均値テキスト"/>
        <xdr:cNvSpPr txBox="1"/>
      </xdr:nvSpPr>
      <xdr:spPr>
        <a:xfrm>
          <a:off x="4686300" y="12865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56021</xdr:rowOff>
    </xdr:from>
    <xdr:to>
      <xdr:col>19</xdr:col>
      <xdr:colOff>177800</xdr:colOff>
      <xdr:row>75</xdr:row>
      <xdr:rowOff>131503</xdr:rowOff>
    </xdr:to>
    <xdr:cxnSp macro="">
      <xdr:nvCxnSpPr>
        <xdr:cNvPr id="184" name="直線コネクタ 183"/>
        <xdr:cNvCxnSpPr/>
      </xdr:nvCxnSpPr>
      <xdr:spPr>
        <a:xfrm flipV="1">
          <a:off x="2908300" y="12914771"/>
          <a:ext cx="889000" cy="7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131503</xdr:rowOff>
    </xdr:from>
    <xdr:to>
      <xdr:col>15</xdr:col>
      <xdr:colOff>50800</xdr:colOff>
      <xdr:row>75</xdr:row>
      <xdr:rowOff>140419</xdr:rowOff>
    </xdr:to>
    <xdr:cxnSp macro="">
      <xdr:nvCxnSpPr>
        <xdr:cNvPr id="187" name="直線コネクタ 186"/>
        <xdr:cNvCxnSpPr/>
      </xdr:nvCxnSpPr>
      <xdr:spPr>
        <a:xfrm flipV="1">
          <a:off x="2019300" y="12990253"/>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140419</xdr:rowOff>
    </xdr:from>
    <xdr:to>
      <xdr:col>10</xdr:col>
      <xdr:colOff>114300</xdr:colOff>
      <xdr:row>76</xdr:row>
      <xdr:rowOff>50721</xdr:rowOff>
    </xdr:to>
    <xdr:cxnSp macro="">
      <xdr:nvCxnSpPr>
        <xdr:cNvPr id="190" name="直線コネクタ 189"/>
        <xdr:cNvCxnSpPr/>
      </xdr:nvCxnSpPr>
      <xdr:spPr>
        <a:xfrm flipV="1">
          <a:off x="1130300" y="12999169"/>
          <a:ext cx="889000" cy="8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11506</xdr:rowOff>
    </xdr:from>
    <xdr:ext cx="599010" cy="259045"/>
    <xdr:sp macro="" textlink="">
      <xdr:nvSpPr>
        <xdr:cNvPr id="192" name="テキスト ボックス 191"/>
        <xdr:cNvSpPr txBox="1"/>
      </xdr:nvSpPr>
      <xdr:spPr>
        <a:xfrm>
          <a:off x="1719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148946</xdr:rowOff>
    </xdr:from>
    <xdr:to>
      <xdr:col>24</xdr:col>
      <xdr:colOff>114300</xdr:colOff>
      <xdr:row>75</xdr:row>
      <xdr:rowOff>79096</xdr:rowOff>
    </xdr:to>
    <xdr:sp macro="" textlink="">
      <xdr:nvSpPr>
        <xdr:cNvPr id="200" name="楕円 199"/>
        <xdr:cNvSpPr/>
      </xdr:nvSpPr>
      <xdr:spPr>
        <a:xfrm>
          <a:off x="4584700" y="128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373</xdr:rowOff>
    </xdr:from>
    <xdr:ext cx="599010" cy="259045"/>
    <xdr:sp macro="" textlink="">
      <xdr:nvSpPr>
        <xdr:cNvPr id="201" name="民生費該当値テキスト"/>
        <xdr:cNvSpPr txBox="1"/>
      </xdr:nvSpPr>
      <xdr:spPr>
        <a:xfrm>
          <a:off x="4686300" y="1268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5221</xdr:rowOff>
    </xdr:from>
    <xdr:to>
      <xdr:col>20</xdr:col>
      <xdr:colOff>38100</xdr:colOff>
      <xdr:row>75</xdr:row>
      <xdr:rowOff>106821</xdr:rowOff>
    </xdr:to>
    <xdr:sp macro="" textlink="">
      <xdr:nvSpPr>
        <xdr:cNvPr id="202" name="楕円 201"/>
        <xdr:cNvSpPr/>
      </xdr:nvSpPr>
      <xdr:spPr>
        <a:xfrm>
          <a:off x="3746500" y="128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97948</xdr:rowOff>
    </xdr:from>
    <xdr:ext cx="599010" cy="259045"/>
    <xdr:sp macro="" textlink="">
      <xdr:nvSpPr>
        <xdr:cNvPr id="203" name="テキスト ボックス 202"/>
        <xdr:cNvSpPr txBox="1"/>
      </xdr:nvSpPr>
      <xdr:spPr>
        <a:xfrm>
          <a:off x="3497795" y="1295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80703</xdr:rowOff>
    </xdr:from>
    <xdr:to>
      <xdr:col>15</xdr:col>
      <xdr:colOff>101600</xdr:colOff>
      <xdr:row>76</xdr:row>
      <xdr:rowOff>10852</xdr:rowOff>
    </xdr:to>
    <xdr:sp macro="" textlink="">
      <xdr:nvSpPr>
        <xdr:cNvPr id="204" name="楕円 203"/>
        <xdr:cNvSpPr/>
      </xdr:nvSpPr>
      <xdr:spPr>
        <a:xfrm>
          <a:off x="2857500" y="12939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1981</xdr:rowOff>
    </xdr:from>
    <xdr:ext cx="599010" cy="259045"/>
    <xdr:sp macro="" textlink="">
      <xdr:nvSpPr>
        <xdr:cNvPr id="205" name="テキスト ボックス 204"/>
        <xdr:cNvSpPr txBox="1"/>
      </xdr:nvSpPr>
      <xdr:spPr>
        <a:xfrm>
          <a:off x="2608795" y="1303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89619</xdr:rowOff>
    </xdr:from>
    <xdr:to>
      <xdr:col>10</xdr:col>
      <xdr:colOff>165100</xdr:colOff>
      <xdr:row>76</xdr:row>
      <xdr:rowOff>19769</xdr:rowOff>
    </xdr:to>
    <xdr:sp macro="" textlink="">
      <xdr:nvSpPr>
        <xdr:cNvPr id="206" name="楕円 205"/>
        <xdr:cNvSpPr/>
      </xdr:nvSpPr>
      <xdr:spPr>
        <a:xfrm>
          <a:off x="1968500" y="1294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36296</xdr:rowOff>
    </xdr:from>
    <xdr:ext cx="599010" cy="259045"/>
    <xdr:sp macro="" textlink="">
      <xdr:nvSpPr>
        <xdr:cNvPr id="207" name="テキスト ボックス 206"/>
        <xdr:cNvSpPr txBox="1"/>
      </xdr:nvSpPr>
      <xdr:spPr>
        <a:xfrm>
          <a:off x="1719795" y="1272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171371</xdr:rowOff>
    </xdr:from>
    <xdr:to>
      <xdr:col>6</xdr:col>
      <xdr:colOff>38100</xdr:colOff>
      <xdr:row>76</xdr:row>
      <xdr:rowOff>101521</xdr:rowOff>
    </xdr:to>
    <xdr:sp macro="" textlink="">
      <xdr:nvSpPr>
        <xdr:cNvPr id="208" name="楕円 207"/>
        <xdr:cNvSpPr/>
      </xdr:nvSpPr>
      <xdr:spPr>
        <a:xfrm>
          <a:off x="1079500" y="130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92648</xdr:rowOff>
    </xdr:from>
    <xdr:ext cx="599010" cy="259045"/>
    <xdr:sp macro="" textlink="">
      <xdr:nvSpPr>
        <xdr:cNvPr id="209" name="テキスト ボックス 208"/>
        <xdr:cNvSpPr txBox="1"/>
      </xdr:nvSpPr>
      <xdr:spPr>
        <a:xfrm>
          <a:off x="830795" y="1312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97997</xdr:rowOff>
    </xdr:from>
    <xdr:to>
      <xdr:col>24</xdr:col>
      <xdr:colOff>63500</xdr:colOff>
      <xdr:row>96</xdr:row>
      <xdr:rowOff>117036</xdr:rowOff>
    </xdr:to>
    <xdr:cxnSp macro="">
      <xdr:nvCxnSpPr>
        <xdr:cNvPr id="241" name="直線コネクタ 240"/>
        <xdr:cNvCxnSpPr/>
      </xdr:nvCxnSpPr>
      <xdr:spPr>
        <a:xfrm>
          <a:off x="3797300" y="16557197"/>
          <a:ext cx="8382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97997</xdr:rowOff>
    </xdr:from>
    <xdr:to>
      <xdr:col>19</xdr:col>
      <xdr:colOff>177800</xdr:colOff>
      <xdr:row>96</xdr:row>
      <xdr:rowOff>109688</xdr:rowOff>
    </xdr:to>
    <xdr:cxnSp macro="">
      <xdr:nvCxnSpPr>
        <xdr:cNvPr id="244" name="直線コネクタ 243"/>
        <xdr:cNvCxnSpPr/>
      </xdr:nvCxnSpPr>
      <xdr:spPr>
        <a:xfrm flipV="1">
          <a:off x="2908300" y="16557197"/>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109688</xdr:rowOff>
    </xdr:from>
    <xdr:to>
      <xdr:col>15</xdr:col>
      <xdr:colOff>50800</xdr:colOff>
      <xdr:row>96</xdr:row>
      <xdr:rowOff>135324</xdr:rowOff>
    </xdr:to>
    <xdr:cxnSp macro="">
      <xdr:nvCxnSpPr>
        <xdr:cNvPr id="247" name="直線コネクタ 246"/>
        <xdr:cNvCxnSpPr/>
      </xdr:nvCxnSpPr>
      <xdr:spPr>
        <a:xfrm flipV="1">
          <a:off x="2019300" y="16568888"/>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21992</xdr:rowOff>
    </xdr:from>
    <xdr:ext cx="534377" cy="259045"/>
    <xdr:sp macro="" textlink="">
      <xdr:nvSpPr>
        <xdr:cNvPr id="249" name="テキスト ボックス 248"/>
        <xdr:cNvSpPr txBox="1"/>
      </xdr:nvSpPr>
      <xdr:spPr>
        <a:xfrm>
          <a:off x="2641111" y="161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135324</xdr:rowOff>
    </xdr:from>
    <xdr:to>
      <xdr:col>10</xdr:col>
      <xdr:colOff>114300</xdr:colOff>
      <xdr:row>96</xdr:row>
      <xdr:rowOff>169875</xdr:rowOff>
    </xdr:to>
    <xdr:cxnSp macro="">
      <xdr:nvCxnSpPr>
        <xdr:cNvPr id="250" name="直線コネクタ 249"/>
        <xdr:cNvCxnSpPr/>
      </xdr:nvCxnSpPr>
      <xdr:spPr>
        <a:xfrm flipV="1">
          <a:off x="1130300" y="16594524"/>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66236</xdr:rowOff>
    </xdr:from>
    <xdr:to>
      <xdr:col>24</xdr:col>
      <xdr:colOff>114300</xdr:colOff>
      <xdr:row>96</xdr:row>
      <xdr:rowOff>167836</xdr:rowOff>
    </xdr:to>
    <xdr:sp macro="" textlink="">
      <xdr:nvSpPr>
        <xdr:cNvPr id="260" name="楕円 259"/>
        <xdr:cNvSpPr/>
      </xdr:nvSpPr>
      <xdr:spPr>
        <a:xfrm>
          <a:off x="4584700" y="165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44663</xdr:rowOff>
    </xdr:from>
    <xdr:ext cx="534377" cy="259045"/>
    <xdr:sp macro="" textlink="">
      <xdr:nvSpPr>
        <xdr:cNvPr id="261" name="衛生費該当値テキスト"/>
        <xdr:cNvSpPr txBox="1"/>
      </xdr:nvSpPr>
      <xdr:spPr>
        <a:xfrm>
          <a:off x="4686300" y="1650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47197</xdr:rowOff>
    </xdr:from>
    <xdr:to>
      <xdr:col>20</xdr:col>
      <xdr:colOff>38100</xdr:colOff>
      <xdr:row>96</xdr:row>
      <xdr:rowOff>148797</xdr:rowOff>
    </xdr:to>
    <xdr:sp macro="" textlink="">
      <xdr:nvSpPr>
        <xdr:cNvPr id="262" name="楕円 261"/>
        <xdr:cNvSpPr/>
      </xdr:nvSpPr>
      <xdr:spPr>
        <a:xfrm>
          <a:off x="3746500" y="165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139924</xdr:rowOff>
    </xdr:from>
    <xdr:ext cx="534377" cy="259045"/>
    <xdr:sp macro="" textlink="">
      <xdr:nvSpPr>
        <xdr:cNvPr id="263" name="テキスト ボックス 262"/>
        <xdr:cNvSpPr txBox="1"/>
      </xdr:nvSpPr>
      <xdr:spPr>
        <a:xfrm>
          <a:off x="3530111" y="165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58888</xdr:rowOff>
    </xdr:from>
    <xdr:to>
      <xdr:col>15</xdr:col>
      <xdr:colOff>101600</xdr:colOff>
      <xdr:row>96</xdr:row>
      <xdr:rowOff>160488</xdr:rowOff>
    </xdr:to>
    <xdr:sp macro="" textlink="">
      <xdr:nvSpPr>
        <xdr:cNvPr id="264" name="楕円 263"/>
        <xdr:cNvSpPr/>
      </xdr:nvSpPr>
      <xdr:spPr>
        <a:xfrm>
          <a:off x="2857500" y="165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151615</xdr:rowOff>
    </xdr:from>
    <xdr:ext cx="534377" cy="259045"/>
    <xdr:sp macro="" textlink="">
      <xdr:nvSpPr>
        <xdr:cNvPr id="265" name="テキスト ボックス 264"/>
        <xdr:cNvSpPr txBox="1"/>
      </xdr:nvSpPr>
      <xdr:spPr>
        <a:xfrm>
          <a:off x="2641111" y="166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84524</xdr:rowOff>
    </xdr:from>
    <xdr:to>
      <xdr:col>10</xdr:col>
      <xdr:colOff>165100</xdr:colOff>
      <xdr:row>97</xdr:row>
      <xdr:rowOff>14674</xdr:rowOff>
    </xdr:to>
    <xdr:sp macro="" textlink="">
      <xdr:nvSpPr>
        <xdr:cNvPr id="266" name="楕円 265"/>
        <xdr:cNvSpPr/>
      </xdr:nvSpPr>
      <xdr:spPr>
        <a:xfrm>
          <a:off x="1968500" y="165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5801</xdr:rowOff>
    </xdr:from>
    <xdr:ext cx="534377" cy="259045"/>
    <xdr:sp macro="" textlink="">
      <xdr:nvSpPr>
        <xdr:cNvPr id="267" name="テキスト ボックス 266"/>
        <xdr:cNvSpPr txBox="1"/>
      </xdr:nvSpPr>
      <xdr:spPr>
        <a:xfrm>
          <a:off x="1752111" y="166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119075</xdr:rowOff>
    </xdr:from>
    <xdr:to>
      <xdr:col>6</xdr:col>
      <xdr:colOff>38100</xdr:colOff>
      <xdr:row>97</xdr:row>
      <xdr:rowOff>49225</xdr:rowOff>
    </xdr:to>
    <xdr:sp macro="" textlink="">
      <xdr:nvSpPr>
        <xdr:cNvPr id="268" name="楕円 267"/>
        <xdr:cNvSpPr/>
      </xdr:nvSpPr>
      <xdr:spPr>
        <a:xfrm>
          <a:off x="1079500" y="165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40352</xdr:rowOff>
    </xdr:from>
    <xdr:ext cx="534377" cy="259045"/>
    <xdr:sp macro="" textlink="">
      <xdr:nvSpPr>
        <xdr:cNvPr id="269" name="テキスト ボックス 268"/>
        <xdr:cNvSpPr txBox="1"/>
      </xdr:nvSpPr>
      <xdr:spPr>
        <a:xfrm>
          <a:off x="863111" y="166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106172</xdr:rowOff>
    </xdr:from>
    <xdr:to>
      <xdr:col>55</xdr:col>
      <xdr:colOff>0</xdr:colOff>
      <xdr:row>38</xdr:row>
      <xdr:rowOff>109982</xdr:rowOff>
    </xdr:to>
    <xdr:cxnSp macro="">
      <xdr:nvCxnSpPr>
        <xdr:cNvPr id="298" name="直線コネクタ 297"/>
        <xdr:cNvCxnSpPr/>
      </xdr:nvCxnSpPr>
      <xdr:spPr>
        <a:xfrm>
          <a:off x="9639300" y="662127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100076</xdr:rowOff>
    </xdr:from>
    <xdr:to>
      <xdr:col>50</xdr:col>
      <xdr:colOff>114300</xdr:colOff>
      <xdr:row>38</xdr:row>
      <xdr:rowOff>106172</xdr:rowOff>
    </xdr:to>
    <xdr:cxnSp macro="">
      <xdr:nvCxnSpPr>
        <xdr:cNvPr id="301" name="直線コネクタ 300"/>
        <xdr:cNvCxnSpPr/>
      </xdr:nvCxnSpPr>
      <xdr:spPr>
        <a:xfrm>
          <a:off x="8750300" y="661517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80645</xdr:rowOff>
    </xdr:from>
    <xdr:to>
      <xdr:col>45</xdr:col>
      <xdr:colOff>177800</xdr:colOff>
      <xdr:row>38</xdr:row>
      <xdr:rowOff>100076</xdr:rowOff>
    </xdr:to>
    <xdr:cxnSp macro="">
      <xdr:nvCxnSpPr>
        <xdr:cNvPr id="304" name="直線コネクタ 303"/>
        <xdr:cNvCxnSpPr/>
      </xdr:nvCxnSpPr>
      <xdr:spPr>
        <a:xfrm>
          <a:off x="7861300" y="659574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60452</xdr:rowOff>
    </xdr:from>
    <xdr:to>
      <xdr:col>41</xdr:col>
      <xdr:colOff>50800</xdr:colOff>
      <xdr:row>38</xdr:row>
      <xdr:rowOff>80645</xdr:rowOff>
    </xdr:to>
    <xdr:cxnSp macro="">
      <xdr:nvCxnSpPr>
        <xdr:cNvPr id="307" name="直線コネクタ 306"/>
        <xdr:cNvCxnSpPr/>
      </xdr:nvCxnSpPr>
      <xdr:spPr>
        <a:xfrm>
          <a:off x="6972300" y="5889752"/>
          <a:ext cx="889000" cy="70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86758</xdr:rowOff>
    </xdr:from>
    <xdr:ext cx="469744" cy="259045"/>
    <xdr:sp macro="" textlink="">
      <xdr:nvSpPr>
        <xdr:cNvPr id="311" name="テキスト ボックス 310"/>
        <xdr:cNvSpPr txBox="1"/>
      </xdr:nvSpPr>
      <xdr:spPr>
        <a:xfrm>
          <a:off x="6737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59182</xdr:rowOff>
    </xdr:from>
    <xdr:to>
      <xdr:col>55</xdr:col>
      <xdr:colOff>50800</xdr:colOff>
      <xdr:row>38</xdr:row>
      <xdr:rowOff>160782</xdr:rowOff>
    </xdr:to>
    <xdr:sp macro="" textlink="">
      <xdr:nvSpPr>
        <xdr:cNvPr id="317" name="楕円 316"/>
        <xdr:cNvSpPr/>
      </xdr:nvSpPr>
      <xdr:spPr>
        <a:xfrm>
          <a:off x="104267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145559</xdr:rowOff>
    </xdr:from>
    <xdr:ext cx="378565" cy="259045"/>
    <xdr:sp macro="" textlink="">
      <xdr:nvSpPr>
        <xdr:cNvPr id="318" name="労働費該当値テキスト"/>
        <xdr:cNvSpPr txBox="1"/>
      </xdr:nvSpPr>
      <xdr:spPr>
        <a:xfrm>
          <a:off x="10528300" y="6489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55372</xdr:rowOff>
    </xdr:from>
    <xdr:to>
      <xdr:col>50</xdr:col>
      <xdr:colOff>165100</xdr:colOff>
      <xdr:row>38</xdr:row>
      <xdr:rowOff>156972</xdr:rowOff>
    </xdr:to>
    <xdr:sp macro="" textlink="">
      <xdr:nvSpPr>
        <xdr:cNvPr id="319" name="楕円 318"/>
        <xdr:cNvSpPr/>
      </xdr:nvSpPr>
      <xdr:spPr>
        <a:xfrm>
          <a:off x="9588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148099</xdr:rowOff>
    </xdr:from>
    <xdr:ext cx="378565" cy="259045"/>
    <xdr:sp macro="" textlink="">
      <xdr:nvSpPr>
        <xdr:cNvPr id="320" name="テキスト ボックス 319"/>
        <xdr:cNvSpPr txBox="1"/>
      </xdr:nvSpPr>
      <xdr:spPr>
        <a:xfrm>
          <a:off x="9450017" y="66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49276</xdr:rowOff>
    </xdr:from>
    <xdr:to>
      <xdr:col>46</xdr:col>
      <xdr:colOff>38100</xdr:colOff>
      <xdr:row>38</xdr:row>
      <xdr:rowOff>150876</xdr:rowOff>
    </xdr:to>
    <xdr:sp macro="" textlink="">
      <xdr:nvSpPr>
        <xdr:cNvPr id="321" name="楕円 320"/>
        <xdr:cNvSpPr/>
      </xdr:nvSpPr>
      <xdr:spPr>
        <a:xfrm>
          <a:off x="86995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142003</xdr:rowOff>
    </xdr:from>
    <xdr:ext cx="378565" cy="259045"/>
    <xdr:sp macro="" textlink="">
      <xdr:nvSpPr>
        <xdr:cNvPr id="322" name="テキスト ボックス 321"/>
        <xdr:cNvSpPr txBox="1"/>
      </xdr:nvSpPr>
      <xdr:spPr>
        <a:xfrm>
          <a:off x="8561017" y="665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29845</xdr:rowOff>
    </xdr:from>
    <xdr:to>
      <xdr:col>41</xdr:col>
      <xdr:colOff>101600</xdr:colOff>
      <xdr:row>38</xdr:row>
      <xdr:rowOff>131445</xdr:rowOff>
    </xdr:to>
    <xdr:sp macro="" textlink="">
      <xdr:nvSpPr>
        <xdr:cNvPr id="323" name="楕円 322"/>
        <xdr:cNvSpPr/>
      </xdr:nvSpPr>
      <xdr:spPr>
        <a:xfrm>
          <a:off x="7810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122572</xdr:rowOff>
    </xdr:from>
    <xdr:ext cx="378565" cy="259045"/>
    <xdr:sp macro="" textlink="">
      <xdr:nvSpPr>
        <xdr:cNvPr id="324" name="テキスト ボックス 323"/>
        <xdr:cNvSpPr txBox="1"/>
      </xdr:nvSpPr>
      <xdr:spPr>
        <a:xfrm>
          <a:off x="76720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9652</xdr:rowOff>
    </xdr:from>
    <xdr:to>
      <xdr:col>36</xdr:col>
      <xdr:colOff>165100</xdr:colOff>
      <xdr:row>34</xdr:row>
      <xdr:rowOff>111252</xdr:rowOff>
    </xdr:to>
    <xdr:sp macro="" textlink="">
      <xdr:nvSpPr>
        <xdr:cNvPr id="325" name="楕円 324"/>
        <xdr:cNvSpPr/>
      </xdr:nvSpPr>
      <xdr:spPr>
        <a:xfrm>
          <a:off x="6921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127779</xdr:rowOff>
    </xdr:from>
    <xdr:ext cx="469744" cy="259045"/>
    <xdr:sp macro="" textlink="">
      <xdr:nvSpPr>
        <xdr:cNvPr id="326" name="テキスト ボックス 325"/>
        <xdr:cNvSpPr txBox="1"/>
      </xdr:nvSpPr>
      <xdr:spPr>
        <a:xfrm>
          <a:off x="6737428"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117206</xdr:rowOff>
    </xdr:from>
    <xdr:to>
      <xdr:col>55</xdr:col>
      <xdr:colOff>0</xdr:colOff>
      <xdr:row>55</xdr:row>
      <xdr:rowOff>144455</xdr:rowOff>
    </xdr:to>
    <xdr:cxnSp macro="">
      <xdr:nvCxnSpPr>
        <xdr:cNvPr id="353" name="直線コネクタ 352"/>
        <xdr:cNvCxnSpPr/>
      </xdr:nvCxnSpPr>
      <xdr:spPr>
        <a:xfrm>
          <a:off x="9639300" y="9546956"/>
          <a:ext cx="8382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131426</xdr:rowOff>
    </xdr:from>
    <xdr:ext cx="469744" cy="259045"/>
    <xdr:sp macro="" textlink="">
      <xdr:nvSpPr>
        <xdr:cNvPr id="354" name="農林水産業費平均値テキスト"/>
        <xdr:cNvSpPr txBox="1"/>
      </xdr:nvSpPr>
      <xdr:spPr>
        <a:xfrm>
          <a:off x="10528300" y="9732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84470</xdr:rowOff>
    </xdr:from>
    <xdr:to>
      <xdr:col>50</xdr:col>
      <xdr:colOff>114300</xdr:colOff>
      <xdr:row>55</xdr:row>
      <xdr:rowOff>117206</xdr:rowOff>
    </xdr:to>
    <xdr:cxnSp macro="">
      <xdr:nvCxnSpPr>
        <xdr:cNvPr id="356" name="直線コネクタ 355"/>
        <xdr:cNvCxnSpPr/>
      </xdr:nvCxnSpPr>
      <xdr:spPr>
        <a:xfrm>
          <a:off x="8750300" y="9514220"/>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94394</xdr:rowOff>
    </xdr:from>
    <xdr:ext cx="469744" cy="259045"/>
    <xdr:sp macro="" textlink="">
      <xdr:nvSpPr>
        <xdr:cNvPr id="358" name="テキスト ボックス 357"/>
        <xdr:cNvSpPr txBox="1"/>
      </xdr:nvSpPr>
      <xdr:spPr>
        <a:xfrm>
          <a:off x="9404428" y="98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84470</xdr:rowOff>
    </xdr:from>
    <xdr:to>
      <xdr:col>45</xdr:col>
      <xdr:colOff>177800</xdr:colOff>
      <xdr:row>55</xdr:row>
      <xdr:rowOff>157073</xdr:rowOff>
    </xdr:to>
    <xdr:cxnSp macro="">
      <xdr:nvCxnSpPr>
        <xdr:cNvPr id="359" name="直線コネクタ 358"/>
        <xdr:cNvCxnSpPr/>
      </xdr:nvCxnSpPr>
      <xdr:spPr>
        <a:xfrm flipV="1">
          <a:off x="7861300" y="9514220"/>
          <a:ext cx="889000" cy="7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55714</xdr:rowOff>
    </xdr:from>
    <xdr:ext cx="469744" cy="259045"/>
    <xdr:sp macro="" textlink="">
      <xdr:nvSpPr>
        <xdr:cNvPr id="361" name="テキスト ボックス 360"/>
        <xdr:cNvSpPr txBox="1"/>
      </xdr:nvSpPr>
      <xdr:spPr>
        <a:xfrm>
          <a:off x="8515428" y="98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54661</xdr:rowOff>
    </xdr:from>
    <xdr:to>
      <xdr:col>41</xdr:col>
      <xdr:colOff>50800</xdr:colOff>
      <xdr:row>55</xdr:row>
      <xdr:rowOff>157073</xdr:rowOff>
    </xdr:to>
    <xdr:cxnSp macro="">
      <xdr:nvCxnSpPr>
        <xdr:cNvPr id="362" name="直線コネクタ 361"/>
        <xdr:cNvCxnSpPr/>
      </xdr:nvCxnSpPr>
      <xdr:spPr>
        <a:xfrm>
          <a:off x="6972300" y="9484411"/>
          <a:ext cx="889000" cy="1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54708</xdr:rowOff>
    </xdr:from>
    <xdr:ext cx="469744" cy="259045"/>
    <xdr:sp macro="" textlink="">
      <xdr:nvSpPr>
        <xdr:cNvPr id="364" name="テキスト ボックス 363"/>
        <xdr:cNvSpPr txBox="1"/>
      </xdr:nvSpPr>
      <xdr:spPr>
        <a:xfrm>
          <a:off x="7626428" y="96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2770</xdr:rowOff>
    </xdr:from>
    <xdr:ext cx="469744" cy="259045"/>
    <xdr:sp macro="" textlink="">
      <xdr:nvSpPr>
        <xdr:cNvPr id="366" name="テキスト ボックス 365"/>
        <xdr:cNvSpPr txBox="1"/>
      </xdr:nvSpPr>
      <xdr:spPr>
        <a:xfrm>
          <a:off x="6737428" y="960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93655</xdr:rowOff>
    </xdr:from>
    <xdr:to>
      <xdr:col>55</xdr:col>
      <xdr:colOff>50800</xdr:colOff>
      <xdr:row>56</xdr:row>
      <xdr:rowOff>23805</xdr:rowOff>
    </xdr:to>
    <xdr:sp macro="" textlink="">
      <xdr:nvSpPr>
        <xdr:cNvPr id="372" name="楕円 371"/>
        <xdr:cNvSpPr/>
      </xdr:nvSpPr>
      <xdr:spPr>
        <a:xfrm>
          <a:off x="10426700" y="95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116532</xdr:rowOff>
    </xdr:from>
    <xdr:ext cx="469744" cy="259045"/>
    <xdr:sp macro="" textlink="">
      <xdr:nvSpPr>
        <xdr:cNvPr id="373" name="農林水産業費該当値テキスト"/>
        <xdr:cNvSpPr txBox="1"/>
      </xdr:nvSpPr>
      <xdr:spPr>
        <a:xfrm>
          <a:off x="10528300" y="93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66406</xdr:rowOff>
    </xdr:from>
    <xdr:to>
      <xdr:col>50</xdr:col>
      <xdr:colOff>165100</xdr:colOff>
      <xdr:row>55</xdr:row>
      <xdr:rowOff>168006</xdr:rowOff>
    </xdr:to>
    <xdr:sp macro="" textlink="">
      <xdr:nvSpPr>
        <xdr:cNvPr id="374" name="楕円 373"/>
        <xdr:cNvSpPr/>
      </xdr:nvSpPr>
      <xdr:spPr>
        <a:xfrm>
          <a:off x="9588500" y="94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13083</xdr:rowOff>
    </xdr:from>
    <xdr:ext cx="469744" cy="259045"/>
    <xdr:sp macro="" textlink="">
      <xdr:nvSpPr>
        <xdr:cNvPr id="375" name="テキスト ボックス 374"/>
        <xdr:cNvSpPr txBox="1"/>
      </xdr:nvSpPr>
      <xdr:spPr>
        <a:xfrm>
          <a:off x="9404428" y="927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33670</xdr:rowOff>
    </xdr:from>
    <xdr:to>
      <xdr:col>46</xdr:col>
      <xdr:colOff>38100</xdr:colOff>
      <xdr:row>55</xdr:row>
      <xdr:rowOff>135270</xdr:rowOff>
    </xdr:to>
    <xdr:sp macro="" textlink="">
      <xdr:nvSpPr>
        <xdr:cNvPr id="376" name="楕円 375"/>
        <xdr:cNvSpPr/>
      </xdr:nvSpPr>
      <xdr:spPr>
        <a:xfrm>
          <a:off x="8699500" y="94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151797</xdr:rowOff>
    </xdr:from>
    <xdr:ext cx="469744" cy="259045"/>
    <xdr:sp macro="" textlink="">
      <xdr:nvSpPr>
        <xdr:cNvPr id="377" name="テキスト ボックス 376"/>
        <xdr:cNvSpPr txBox="1"/>
      </xdr:nvSpPr>
      <xdr:spPr>
        <a:xfrm>
          <a:off x="8515428" y="92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106273</xdr:rowOff>
    </xdr:from>
    <xdr:to>
      <xdr:col>41</xdr:col>
      <xdr:colOff>101600</xdr:colOff>
      <xdr:row>56</xdr:row>
      <xdr:rowOff>36423</xdr:rowOff>
    </xdr:to>
    <xdr:sp macro="" textlink="">
      <xdr:nvSpPr>
        <xdr:cNvPr id="378" name="楕円 377"/>
        <xdr:cNvSpPr/>
      </xdr:nvSpPr>
      <xdr:spPr>
        <a:xfrm>
          <a:off x="7810500" y="95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52950</xdr:rowOff>
    </xdr:from>
    <xdr:ext cx="469744" cy="259045"/>
    <xdr:sp macro="" textlink="">
      <xdr:nvSpPr>
        <xdr:cNvPr id="379" name="テキスト ボックス 378"/>
        <xdr:cNvSpPr txBox="1"/>
      </xdr:nvSpPr>
      <xdr:spPr>
        <a:xfrm>
          <a:off x="7626428" y="931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3861</xdr:rowOff>
    </xdr:from>
    <xdr:to>
      <xdr:col>36</xdr:col>
      <xdr:colOff>165100</xdr:colOff>
      <xdr:row>55</xdr:row>
      <xdr:rowOff>105461</xdr:rowOff>
    </xdr:to>
    <xdr:sp macro="" textlink="">
      <xdr:nvSpPr>
        <xdr:cNvPr id="380" name="楕円 379"/>
        <xdr:cNvSpPr/>
      </xdr:nvSpPr>
      <xdr:spPr>
        <a:xfrm>
          <a:off x="6921500" y="94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121988</xdr:rowOff>
    </xdr:from>
    <xdr:ext cx="469744" cy="259045"/>
    <xdr:sp macro="" textlink="">
      <xdr:nvSpPr>
        <xdr:cNvPr id="381" name="テキスト ボックス 380"/>
        <xdr:cNvSpPr txBox="1"/>
      </xdr:nvSpPr>
      <xdr:spPr>
        <a:xfrm>
          <a:off x="6737428" y="920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165395</xdr:rowOff>
    </xdr:from>
    <xdr:to>
      <xdr:col>55</xdr:col>
      <xdr:colOff>0</xdr:colOff>
      <xdr:row>76</xdr:row>
      <xdr:rowOff>26132</xdr:rowOff>
    </xdr:to>
    <xdr:cxnSp macro="">
      <xdr:nvCxnSpPr>
        <xdr:cNvPr id="408" name="直線コネクタ 407"/>
        <xdr:cNvCxnSpPr/>
      </xdr:nvCxnSpPr>
      <xdr:spPr>
        <a:xfrm>
          <a:off x="9639300" y="12852695"/>
          <a:ext cx="838200" cy="20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5284</xdr:rowOff>
    </xdr:from>
    <xdr:ext cx="469744" cy="259045"/>
    <xdr:sp macro="" textlink="">
      <xdr:nvSpPr>
        <xdr:cNvPr id="409" name="商工費平均値テキスト"/>
        <xdr:cNvSpPr txBox="1"/>
      </xdr:nvSpPr>
      <xdr:spPr>
        <a:xfrm>
          <a:off x="10528300" y="1320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165395</xdr:rowOff>
    </xdr:from>
    <xdr:to>
      <xdr:col>50</xdr:col>
      <xdr:colOff>114300</xdr:colOff>
      <xdr:row>75</xdr:row>
      <xdr:rowOff>104632</xdr:rowOff>
    </xdr:to>
    <xdr:cxnSp macro="">
      <xdr:nvCxnSpPr>
        <xdr:cNvPr id="411" name="直線コネクタ 410"/>
        <xdr:cNvCxnSpPr/>
      </xdr:nvCxnSpPr>
      <xdr:spPr>
        <a:xfrm flipV="1">
          <a:off x="8750300" y="12852695"/>
          <a:ext cx="889000" cy="1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115608</xdr:rowOff>
    </xdr:from>
    <xdr:ext cx="469744" cy="259045"/>
    <xdr:sp macro="" textlink="">
      <xdr:nvSpPr>
        <xdr:cNvPr id="413" name="テキスト ボックス 412"/>
        <xdr:cNvSpPr txBox="1"/>
      </xdr:nvSpPr>
      <xdr:spPr>
        <a:xfrm>
          <a:off x="9404428" y="133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104632</xdr:rowOff>
    </xdr:from>
    <xdr:to>
      <xdr:col>45</xdr:col>
      <xdr:colOff>177800</xdr:colOff>
      <xdr:row>76</xdr:row>
      <xdr:rowOff>3501</xdr:rowOff>
    </xdr:to>
    <xdr:cxnSp macro="">
      <xdr:nvCxnSpPr>
        <xdr:cNvPr id="414" name="直線コネクタ 413"/>
        <xdr:cNvCxnSpPr/>
      </xdr:nvCxnSpPr>
      <xdr:spPr>
        <a:xfrm flipV="1">
          <a:off x="7861300" y="12963382"/>
          <a:ext cx="889000" cy="7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27551</xdr:rowOff>
    </xdr:from>
    <xdr:ext cx="469744" cy="259045"/>
    <xdr:sp macro="" textlink="">
      <xdr:nvSpPr>
        <xdr:cNvPr id="416" name="テキスト ボックス 415"/>
        <xdr:cNvSpPr txBox="1"/>
      </xdr:nvSpPr>
      <xdr:spPr>
        <a:xfrm>
          <a:off x="8515428" y="132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171430</xdr:rowOff>
    </xdr:from>
    <xdr:to>
      <xdr:col>41</xdr:col>
      <xdr:colOff>50800</xdr:colOff>
      <xdr:row>76</xdr:row>
      <xdr:rowOff>3501</xdr:rowOff>
    </xdr:to>
    <xdr:cxnSp macro="">
      <xdr:nvCxnSpPr>
        <xdr:cNvPr id="417" name="直線コネクタ 416"/>
        <xdr:cNvCxnSpPr/>
      </xdr:nvCxnSpPr>
      <xdr:spPr>
        <a:xfrm>
          <a:off x="6972300" y="13030180"/>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143679</xdr:rowOff>
    </xdr:from>
    <xdr:ext cx="469744" cy="259045"/>
    <xdr:sp macro="" textlink="">
      <xdr:nvSpPr>
        <xdr:cNvPr id="419" name="テキスト ボックス 418"/>
        <xdr:cNvSpPr txBox="1"/>
      </xdr:nvSpPr>
      <xdr:spPr>
        <a:xfrm>
          <a:off x="7626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158128</xdr:rowOff>
    </xdr:from>
    <xdr:ext cx="469744" cy="259045"/>
    <xdr:sp macro="" textlink="">
      <xdr:nvSpPr>
        <xdr:cNvPr id="421" name="テキスト ボックス 420"/>
        <xdr:cNvSpPr txBox="1"/>
      </xdr:nvSpPr>
      <xdr:spPr>
        <a:xfrm>
          <a:off x="6737428" y="131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146782</xdr:rowOff>
    </xdr:from>
    <xdr:to>
      <xdr:col>55</xdr:col>
      <xdr:colOff>50800</xdr:colOff>
      <xdr:row>76</xdr:row>
      <xdr:rowOff>76932</xdr:rowOff>
    </xdr:to>
    <xdr:sp macro="" textlink="">
      <xdr:nvSpPr>
        <xdr:cNvPr id="427" name="楕円 426"/>
        <xdr:cNvSpPr/>
      </xdr:nvSpPr>
      <xdr:spPr>
        <a:xfrm>
          <a:off x="10426700" y="130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169659</xdr:rowOff>
    </xdr:from>
    <xdr:ext cx="469744" cy="259045"/>
    <xdr:sp macro="" textlink="">
      <xdr:nvSpPr>
        <xdr:cNvPr id="428" name="商工費該当値テキスト"/>
        <xdr:cNvSpPr txBox="1"/>
      </xdr:nvSpPr>
      <xdr:spPr>
        <a:xfrm>
          <a:off x="10528300" y="1285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114595</xdr:rowOff>
    </xdr:from>
    <xdr:to>
      <xdr:col>50</xdr:col>
      <xdr:colOff>165100</xdr:colOff>
      <xdr:row>75</xdr:row>
      <xdr:rowOff>44745</xdr:rowOff>
    </xdr:to>
    <xdr:sp macro="" textlink="">
      <xdr:nvSpPr>
        <xdr:cNvPr id="429" name="楕円 428"/>
        <xdr:cNvSpPr/>
      </xdr:nvSpPr>
      <xdr:spPr>
        <a:xfrm>
          <a:off x="9588500" y="128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61272</xdr:rowOff>
    </xdr:from>
    <xdr:ext cx="534377" cy="259045"/>
    <xdr:sp macro="" textlink="">
      <xdr:nvSpPr>
        <xdr:cNvPr id="430" name="テキスト ボックス 429"/>
        <xdr:cNvSpPr txBox="1"/>
      </xdr:nvSpPr>
      <xdr:spPr>
        <a:xfrm>
          <a:off x="9372111" y="1257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53832</xdr:rowOff>
    </xdr:from>
    <xdr:to>
      <xdr:col>46</xdr:col>
      <xdr:colOff>38100</xdr:colOff>
      <xdr:row>75</xdr:row>
      <xdr:rowOff>155432</xdr:rowOff>
    </xdr:to>
    <xdr:sp macro="" textlink="">
      <xdr:nvSpPr>
        <xdr:cNvPr id="431" name="楕円 430"/>
        <xdr:cNvSpPr/>
      </xdr:nvSpPr>
      <xdr:spPr>
        <a:xfrm>
          <a:off x="8699500" y="1291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509</xdr:rowOff>
    </xdr:from>
    <xdr:ext cx="534377" cy="259045"/>
    <xdr:sp macro="" textlink="">
      <xdr:nvSpPr>
        <xdr:cNvPr id="432" name="テキスト ボックス 431"/>
        <xdr:cNvSpPr txBox="1"/>
      </xdr:nvSpPr>
      <xdr:spPr>
        <a:xfrm>
          <a:off x="8483111" y="126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124150</xdr:rowOff>
    </xdr:from>
    <xdr:to>
      <xdr:col>41</xdr:col>
      <xdr:colOff>101600</xdr:colOff>
      <xdr:row>76</xdr:row>
      <xdr:rowOff>54301</xdr:rowOff>
    </xdr:to>
    <xdr:sp macro="" textlink="">
      <xdr:nvSpPr>
        <xdr:cNvPr id="433" name="楕円 432"/>
        <xdr:cNvSpPr/>
      </xdr:nvSpPr>
      <xdr:spPr>
        <a:xfrm>
          <a:off x="7810500" y="129829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70827</xdr:rowOff>
    </xdr:from>
    <xdr:ext cx="534377" cy="259045"/>
    <xdr:sp macro="" textlink="">
      <xdr:nvSpPr>
        <xdr:cNvPr id="434" name="テキスト ボックス 433"/>
        <xdr:cNvSpPr txBox="1"/>
      </xdr:nvSpPr>
      <xdr:spPr>
        <a:xfrm>
          <a:off x="7594111" y="127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120630</xdr:rowOff>
    </xdr:from>
    <xdr:to>
      <xdr:col>36</xdr:col>
      <xdr:colOff>165100</xdr:colOff>
      <xdr:row>76</xdr:row>
      <xdr:rowOff>50780</xdr:rowOff>
    </xdr:to>
    <xdr:sp macro="" textlink="">
      <xdr:nvSpPr>
        <xdr:cNvPr id="435" name="楕円 434"/>
        <xdr:cNvSpPr/>
      </xdr:nvSpPr>
      <xdr:spPr>
        <a:xfrm>
          <a:off x="6921500" y="129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67307</xdr:rowOff>
    </xdr:from>
    <xdr:ext cx="534377" cy="259045"/>
    <xdr:sp macro="" textlink="">
      <xdr:nvSpPr>
        <xdr:cNvPr id="436" name="テキスト ボックス 435"/>
        <xdr:cNvSpPr txBox="1"/>
      </xdr:nvSpPr>
      <xdr:spPr>
        <a:xfrm>
          <a:off x="6705111" y="127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155832</xdr:rowOff>
    </xdr:from>
    <xdr:to>
      <xdr:col>55</xdr:col>
      <xdr:colOff>0</xdr:colOff>
      <xdr:row>95</xdr:row>
      <xdr:rowOff>137903</xdr:rowOff>
    </xdr:to>
    <xdr:cxnSp macro="">
      <xdr:nvCxnSpPr>
        <xdr:cNvPr id="468" name="直線コネクタ 467"/>
        <xdr:cNvCxnSpPr/>
      </xdr:nvCxnSpPr>
      <xdr:spPr>
        <a:xfrm flipV="1">
          <a:off x="9639300" y="16272132"/>
          <a:ext cx="838200" cy="15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27224</xdr:rowOff>
    </xdr:from>
    <xdr:ext cx="534377" cy="259045"/>
    <xdr:sp macro="" textlink="">
      <xdr:nvSpPr>
        <xdr:cNvPr id="469" name="土木費平均値テキスト"/>
        <xdr:cNvSpPr txBox="1"/>
      </xdr:nvSpPr>
      <xdr:spPr>
        <a:xfrm>
          <a:off x="10528300" y="164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141692</xdr:rowOff>
    </xdr:from>
    <xdr:to>
      <xdr:col>50</xdr:col>
      <xdr:colOff>114300</xdr:colOff>
      <xdr:row>95</xdr:row>
      <xdr:rowOff>137903</xdr:rowOff>
    </xdr:to>
    <xdr:cxnSp macro="">
      <xdr:nvCxnSpPr>
        <xdr:cNvPr id="471" name="直線コネクタ 470"/>
        <xdr:cNvCxnSpPr/>
      </xdr:nvCxnSpPr>
      <xdr:spPr>
        <a:xfrm>
          <a:off x="8750300" y="16257992"/>
          <a:ext cx="889000" cy="16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3" name="テキスト ボックス 472"/>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74484</xdr:rowOff>
    </xdr:from>
    <xdr:to>
      <xdr:col>45</xdr:col>
      <xdr:colOff>177800</xdr:colOff>
      <xdr:row>94</xdr:row>
      <xdr:rowOff>141692</xdr:rowOff>
    </xdr:to>
    <xdr:cxnSp macro="">
      <xdr:nvCxnSpPr>
        <xdr:cNvPr id="474" name="直線コネクタ 473"/>
        <xdr:cNvCxnSpPr/>
      </xdr:nvCxnSpPr>
      <xdr:spPr>
        <a:xfrm>
          <a:off x="7861300" y="16190784"/>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79737</xdr:rowOff>
    </xdr:from>
    <xdr:ext cx="534377" cy="259045"/>
    <xdr:sp macro="" textlink="">
      <xdr:nvSpPr>
        <xdr:cNvPr id="476" name="テキスト ボックス 475"/>
        <xdr:cNvSpPr txBox="1"/>
      </xdr:nvSpPr>
      <xdr:spPr>
        <a:xfrm>
          <a:off x="8483111" y="165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74484</xdr:rowOff>
    </xdr:from>
    <xdr:to>
      <xdr:col>41</xdr:col>
      <xdr:colOff>50800</xdr:colOff>
      <xdr:row>95</xdr:row>
      <xdr:rowOff>39215</xdr:rowOff>
    </xdr:to>
    <xdr:cxnSp macro="">
      <xdr:nvCxnSpPr>
        <xdr:cNvPr id="477" name="直線コネクタ 476"/>
        <xdr:cNvCxnSpPr/>
      </xdr:nvCxnSpPr>
      <xdr:spPr>
        <a:xfrm flipV="1">
          <a:off x="6972300" y="16190784"/>
          <a:ext cx="889000" cy="1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61056</xdr:rowOff>
    </xdr:from>
    <xdr:ext cx="534377" cy="259045"/>
    <xdr:sp macro="" textlink="">
      <xdr:nvSpPr>
        <xdr:cNvPr id="479" name="テキスト ボックス 478"/>
        <xdr:cNvSpPr txBox="1"/>
      </xdr:nvSpPr>
      <xdr:spPr>
        <a:xfrm>
          <a:off x="7594111"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14716</xdr:rowOff>
    </xdr:from>
    <xdr:ext cx="534377" cy="259045"/>
    <xdr:sp macro="" textlink="">
      <xdr:nvSpPr>
        <xdr:cNvPr id="481" name="テキスト ボックス 480"/>
        <xdr:cNvSpPr txBox="1"/>
      </xdr:nvSpPr>
      <xdr:spPr>
        <a:xfrm>
          <a:off x="6705111" y="164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105032</xdr:rowOff>
    </xdr:from>
    <xdr:to>
      <xdr:col>55</xdr:col>
      <xdr:colOff>50800</xdr:colOff>
      <xdr:row>95</xdr:row>
      <xdr:rowOff>35182</xdr:rowOff>
    </xdr:to>
    <xdr:sp macro="" textlink="">
      <xdr:nvSpPr>
        <xdr:cNvPr id="487" name="楕円 486"/>
        <xdr:cNvSpPr/>
      </xdr:nvSpPr>
      <xdr:spPr>
        <a:xfrm>
          <a:off x="10426700" y="162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127909</xdr:rowOff>
    </xdr:from>
    <xdr:ext cx="534377" cy="259045"/>
    <xdr:sp macro="" textlink="">
      <xdr:nvSpPr>
        <xdr:cNvPr id="488" name="土木費該当値テキスト"/>
        <xdr:cNvSpPr txBox="1"/>
      </xdr:nvSpPr>
      <xdr:spPr>
        <a:xfrm>
          <a:off x="10528300" y="1607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87103</xdr:rowOff>
    </xdr:from>
    <xdr:to>
      <xdr:col>50</xdr:col>
      <xdr:colOff>165100</xdr:colOff>
      <xdr:row>96</xdr:row>
      <xdr:rowOff>17253</xdr:rowOff>
    </xdr:to>
    <xdr:sp macro="" textlink="">
      <xdr:nvSpPr>
        <xdr:cNvPr id="489" name="楕円 488"/>
        <xdr:cNvSpPr/>
      </xdr:nvSpPr>
      <xdr:spPr>
        <a:xfrm>
          <a:off x="9588500" y="163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33780</xdr:rowOff>
    </xdr:from>
    <xdr:ext cx="534377" cy="259045"/>
    <xdr:sp macro="" textlink="">
      <xdr:nvSpPr>
        <xdr:cNvPr id="490" name="テキスト ボックス 489"/>
        <xdr:cNvSpPr txBox="1"/>
      </xdr:nvSpPr>
      <xdr:spPr>
        <a:xfrm>
          <a:off x="9372111" y="161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90892</xdr:rowOff>
    </xdr:from>
    <xdr:to>
      <xdr:col>46</xdr:col>
      <xdr:colOff>38100</xdr:colOff>
      <xdr:row>95</xdr:row>
      <xdr:rowOff>21042</xdr:rowOff>
    </xdr:to>
    <xdr:sp macro="" textlink="">
      <xdr:nvSpPr>
        <xdr:cNvPr id="491" name="楕円 490"/>
        <xdr:cNvSpPr/>
      </xdr:nvSpPr>
      <xdr:spPr>
        <a:xfrm>
          <a:off x="8699500" y="162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37569</xdr:rowOff>
    </xdr:from>
    <xdr:ext cx="534377" cy="259045"/>
    <xdr:sp macro="" textlink="">
      <xdr:nvSpPr>
        <xdr:cNvPr id="492" name="テキスト ボックス 491"/>
        <xdr:cNvSpPr txBox="1"/>
      </xdr:nvSpPr>
      <xdr:spPr>
        <a:xfrm>
          <a:off x="8483111" y="159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23684</xdr:rowOff>
    </xdr:from>
    <xdr:to>
      <xdr:col>41</xdr:col>
      <xdr:colOff>101600</xdr:colOff>
      <xdr:row>94</xdr:row>
      <xdr:rowOff>125284</xdr:rowOff>
    </xdr:to>
    <xdr:sp macro="" textlink="">
      <xdr:nvSpPr>
        <xdr:cNvPr id="493" name="楕円 492"/>
        <xdr:cNvSpPr/>
      </xdr:nvSpPr>
      <xdr:spPr>
        <a:xfrm>
          <a:off x="7810500" y="161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141811</xdr:rowOff>
    </xdr:from>
    <xdr:ext cx="534377" cy="259045"/>
    <xdr:sp macro="" textlink="">
      <xdr:nvSpPr>
        <xdr:cNvPr id="494" name="テキスト ボックス 493"/>
        <xdr:cNvSpPr txBox="1"/>
      </xdr:nvSpPr>
      <xdr:spPr>
        <a:xfrm>
          <a:off x="7594111" y="1591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159865</xdr:rowOff>
    </xdr:from>
    <xdr:to>
      <xdr:col>36</xdr:col>
      <xdr:colOff>165100</xdr:colOff>
      <xdr:row>95</xdr:row>
      <xdr:rowOff>90015</xdr:rowOff>
    </xdr:to>
    <xdr:sp macro="" textlink="">
      <xdr:nvSpPr>
        <xdr:cNvPr id="495" name="楕円 494"/>
        <xdr:cNvSpPr/>
      </xdr:nvSpPr>
      <xdr:spPr>
        <a:xfrm>
          <a:off x="6921500" y="162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106542</xdr:rowOff>
    </xdr:from>
    <xdr:ext cx="534377" cy="259045"/>
    <xdr:sp macro="" textlink="">
      <xdr:nvSpPr>
        <xdr:cNvPr id="496" name="テキスト ボックス 495"/>
        <xdr:cNvSpPr txBox="1"/>
      </xdr:nvSpPr>
      <xdr:spPr>
        <a:xfrm>
          <a:off x="6705111" y="1605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26543</xdr:rowOff>
    </xdr:from>
    <xdr:to>
      <xdr:col>85</xdr:col>
      <xdr:colOff>127000</xdr:colOff>
      <xdr:row>35</xdr:row>
      <xdr:rowOff>113574</xdr:rowOff>
    </xdr:to>
    <xdr:cxnSp macro="">
      <xdr:nvCxnSpPr>
        <xdr:cNvPr id="528" name="直線コネクタ 527"/>
        <xdr:cNvCxnSpPr/>
      </xdr:nvCxnSpPr>
      <xdr:spPr>
        <a:xfrm flipV="1">
          <a:off x="15481300" y="5855843"/>
          <a:ext cx="838200" cy="25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163502</xdr:rowOff>
    </xdr:from>
    <xdr:ext cx="534377" cy="259045"/>
    <xdr:sp macro="" textlink="">
      <xdr:nvSpPr>
        <xdr:cNvPr id="529" name="消防費平均値テキスト"/>
        <xdr:cNvSpPr txBox="1"/>
      </xdr:nvSpPr>
      <xdr:spPr>
        <a:xfrm>
          <a:off x="16370300" y="5992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113574</xdr:rowOff>
    </xdr:from>
    <xdr:to>
      <xdr:col>81</xdr:col>
      <xdr:colOff>50800</xdr:colOff>
      <xdr:row>36</xdr:row>
      <xdr:rowOff>51362</xdr:rowOff>
    </xdr:to>
    <xdr:cxnSp macro="">
      <xdr:nvCxnSpPr>
        <xdr:cNvPr id="531" name="直線コネクタ 530"/>
        <xdr:cNvCxnSpPr/>
      </xdr:nvCxnSpPr>
      <xdr:spPr>
        <a:xfrm flipV="1">
          <a:off x="14592300" y="6114324"/>
          <a:ext cx="889000" cy="10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116350</xdr:rowOff>
    </xdr:from>
    <xdr:to>
      <xdr:col>76</xdr:col>
      <xdr:colOff>114300</xdr:colOff>
      <xdr:row>36</xdr:row>
      <xdr:rowOff>51362</xdr:rowOff>
    </xdr:to>
    <xdr:cxnSp macro="">
      <xdr:nvCxnSpPr>
        <xdr:cNvPr id="534" name="直線コネクタ 533"/>
        <xdr:cNvCxnSpPr/>
      </xdr:nvCxnSpPr>
      <xdr:spPr>
        <a:xfrm>
          <a:off x="13703300" y="6117100"/>
          <a:ext cx="889000" cy="10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6" name="テキスト ボックス 535"/>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28176</xdr:rowOff>
    </xdr:from>
    <xdr:to>
      <xdr:col>71</xdr:col>
      <xdr:colOff>177800</xdr:colOff>
      <xdr:row>35</xdr:row>
      <xdr:rowOff>116350</xdr:rowOff>
    </xdr:to>
    <xdr:cxnSp macro="">
      <xdr:nvCxnSpPr>
        <xdr:cNvPr id="537" name="直線コネクタ 536"/>
        <xdr:cNvCxnSpPr/>
      </xdr:nvCxnSpPr>
      <xdr:spPr>
        <a:xfrm>
          <a:off x="12814300" y="602892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147193</xdr:rowOff>
    </xdr:from>
    <xdr:to>
      <xdr:col>85</xdr:col>
      <xdr:colOff>177800</xdr:colOff>
      <xdr:row>34</xdr:row>
      <xdr:rowOff>77343</xdr:rowOff>
    </xdr:to>
    <xdr:sp macro="" textlink="">
      <xdr:nvSpPr>
        <xdr:cNvPr id="547" name="楕円 546"/>
        <xdr:cNvSpPr/>
      </xdr:nvSpPr>
      <xdr:spPr>
        <a:xfrm>
          <a:off x="16268700" y="580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170070</xdr:rowOff>
    </xdr:from>
    <xdr:ext cx="534377" cy="259045"/>
    <xdr:sp macro="" textlink="">
      <xdr:nvSpPr>
        <xdr:cNvPr id="548" name="消防費該当値テキスト"/>
        <xdr:cNvSpPr txBox="1"/>
      </xdr:nvSpPr>
      <xdr:spPr>
        <a:xfrm>
          <a:off x="16370300" y="565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62774</xdr:rowOff>
    </xdr:from>
    <xdr:to>
      <xdr:col>81</xdr:col>
      <xdr:colOff>101600</xdr:colOff>
      <xdr:row>35</xdr:row>
      <xdr:rowOff>164374</xdr:rowOff>
    </xdr:to>
    <xdr:sp macro="" textlink="">
      <xdr:nvSpPr>
        <xdr:cNvPr id="549" name="楕円 548"/>
        <xdr:cNvSpPr/>
      </xdr:nvSpPr>
      <xdr:spPr>
        <a:xfrm>
          <a:off x="15430500" y="60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155501</xdr:rowOff>
    </xdr:from>
    <xdr:ext cx="534377" cy="259045"/>
    <xdr:sp macro="" textlink="">
      <xdr:nvSpPr>
        <xdr:cNvPr id="550" name="テキスト ボックス 549"/>
        <xdr:cNvSpPr txBox="1"/>
      </xdr:nvSpPr>
      <xdr:spPr>
        <a:xfrm>
          <a:off x="15214111" y="615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562</xdr:rowOff>
    </xdr:from>
    <xdr:to>
      <xdr:col>76</xdr:col>
      <xdr:colOff>165100</xdr:colOff>
      <xdr:row>36</xdr:row>
      <xdr:rowOff>102162</xdr:rowOff>
    </xdr:to>
    <xdr:sp macro="" textlink="">
      <xdr:nvSpPr>
        <xdr:cNvPr id="551" name="楕円 550"/>
        <xdr:cNvSpPr/>
      </xdr:nvSpPr>
      <xdr:spPr>
        <a:xfrm>
          <a:off x="14541500" y="61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93289</xdr:rowOff>
    </xdr:from>
    <xdr:ext cx="534377" cy="259045"/>
    <xdr:sp macro="" textlink="">
      <xdr:nvSpPr>
        <xdr:cNvPr id="552" name="テキスト ボックス 551"/>
        <xdr:cNvSpPr txBox="1"/>
      </xdr:nvSpPr>
      <xdr:spPr>
        <a:xfrm>
          <a:off x="14325111" y="626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65550</xdr:rowOff>
    </xdr:from>
    <xdr:to>
      <xdr:col>72</xdr:col>
      <xdr:colOff>38100</xdr:colOff>
      <xdr:row>35</xdr:row>
      <xdr:rowOff>167150</xdr:rowOff>
    </xdr:to>
    <xdr:sp macro="" textlink="">
      <xdr:nvSpPr>
        <xdr:cNvPr id="553" name="楕円 552"/>
        <xdr:cNvSpPr/>
      </xdr:nvSpPr>
      <xdr:spPr>
        <a:xfrm>
          <a:off x="13652500" y="60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158277</xdr:rowOff>
    </xdr:from>
    <xdr:ext cx="534377" cy="259045"/>
    <xdr:sp macro="" textlink="">
      <xdr:nvSpPr>
        <xdr:cNvPr id="554" name="テキスト ボックス 553"/>
        <xdr:cNvSpPr txBox="1"/>
      </xdr:nvSpPr>
      <xdr:spPr>
        <a:xfrm>
          <a:off x="13436111" y="61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148826</xdr:rowOff>
    </xdr:from>
    <xdr:to>
      <xdr:col>67</xdr:col>
      <xdr:colOff>101600</xdr:colOff>
      <xdr:row>35</xdr:row>
      <xdr:rowOff>78976</xdr:rowOff>
    </xdr:to>
    <xdr:sp macro="" textlink="">
      <xdr:nvSpPr>
        <xdr:cNvPr id="555" name="楕円 554"/>
        <xdr:cNvSpPr/>
      </xdr:nvSpPr>
      <xdr:spPr>
        <a:xfrm>
          <a:off x="12763500" y="59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70103</xdr:rowOff>
    </xdr:from>
    <xdr:ext cx="534377" cy="259045"/>
    <xdr:sp macro="" textlink="">
      <xdr:nvSpPr>
        <xdr:cNvPr id="556" name="テキスト ボックス 555"/>
        <xdr:cNvSpPr txBox="1"/>
      </xdr:nvSpPr>
      <xdr:spPr>
        <a:xfrm>
          <a:off x="12547111" y="607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16919</xdr:rowOff>
    </xdr:from>
    <xdr:to>
      <xdr:col>85</xdr:col>
      <xdr:colOff>127000</xdr:colOff>
      <xdr:row>57</xdr:row>
      <xdr:rowOff>63210</xdr:rowOff>
    </xdr:to>
    <xdr:cxnSp macro="">
      <xdr:nvCxnSpPr>
        <xdr:cNvPr id="584" name="直線コネクタ 583"/>
        <xdr:cNvCxnSpPr/>
      </xdr:nvCxnSpPr>
      <xdr:spPr>
        <a:xfrm flipV="1">
          <a:off x="15481300" y="9618119"/>
          <a:ext cx="838200" cy="2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85"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126053</xdr:rowOff>
    </xdr:from>
    <xdr:to>
      <xdr:col>81</xdr:col>
      <xdr:colOff>50800</xdr:colOff>
      <xdr:row>57</xdr:row>
      <xdr:rowOff>63210</xdr:rowOff>
    </xdr:to>
    <xdr:cxnSp macro="">
      <xdr:nvCxnSpPr>
        <xdr:cNvPr id="587" name="直線コネクタ 586"/>
        <xdr:cNvCxnSpPr/>
      </xdr:nvCxnSpPr>
      <xdr:spPr>
        <a:xfrm>
          <a:off x="14592300" y="9727253"/>
          <a:ext cx="889000" cy="10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126053</xdr:rowOff>
    </xdr:from>
    <xdr:to>
      <xdr:col>76</xdr:col>
      <xdr:colOff>114300</xdr:colOff>
      <xdr:row>56</xdr:row>
      <xdr:rowOff>149416</xdr:rowOff>
    </xdr:to>
    <xdr:cxnSp macro="">
      <xdr:nvCxnSpPr>
        <xdr:cNvPr id="590" name="直線コネクタ 589"/>
        <xdr:cNvCxnSpPr/>
      </xdr:nvCxnSpPr>
      <xdr:spPr>
        <a:xfrm flipV="1">
          <a:off x="13703300" y="9727253"/>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132343</xdr:rowOff>
    </xdr:from>
    <xdr:ext cx="534377" cy="259045"/>
    <xdr:sp macro="" textlink="">
      <xdr:nvSpPr>
        <xdr:cNvPr id="592" name="テキスト ボックス 591"/>
        <xdr:cNvSpPr txBox="1"/>
      </xdr:nvSpPr>
      <xdr:spPr>
        <a:xfrm>
          <a:off x="14325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149416</xdr:rowOff>
    </xdr:from>
    <xdr:to>
      <xdr:col>71</xdr:col>
      <xdr:colOff>177800</xdr:colOff>
      <xdr:row>57</xdr:row>
      <xdr:rowOff>112223</xdr:rowOff>
    </xdr:to>
    <xdr:cxnSp macro="">
      <xdr:nvCxnSpPr>
        <xdr:cNvPr id="593" name="直線コネクタ 592"/>
        <xdr:cNvCxnSpPr/>
      </xdr:nvCxnSpPr>
      <xdr:spPr>
        <a:xfrm flipV="1">
          <a:off x="12814300" y="9750616"/>
          <a:ext cx="889000"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137569</xdr:rowOff>
    </xdr:from>
    <xdr:to>
      <xdr:col>85</xdr:col>
      <xdr:colOff>177800</xdr:colOff>
      <xdr:row>56</xdr:row>
      <xdr:rowOff>67719</xdr:rowOff>
    </xdr:to>
    <xdr:sp macro="" textlink="">
      <xdr:nvSpPr>
        <xdr:cNvPr id="603" name="楕円 602"/>
        <xdr:cNvSpPr/>
      </xdr:nvSpPr>
      <xdr:spPr>
        <a:xfrm>
          <a:off x="16268700" y="95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160446</xdr:rowOff>
    </xdr:from>
    <xdr:ext cx="534377" cy="259045"/>
    <xdr:sp macro="" textlink="">
      <xdr:nvSpPr>
        <xdr:cNvPr id="604" name="教育費該当値テキスト"/>
        <xdr:cNvSpPr txBox="1"/>
      </xdr:nvSpPr>
      <xdr:spPr>
        <a:xfrm>
          <a:off x="16370300" y="94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12410</xdr:rowOff>
    </xdr:from>
    <xdr:to>
      <xdr:col>81</xdr:col>
      <xdr:colOff>101600</xdr:colOff>
      <xdr:row>57</xdr:row>
      <xdr:rowOff>114010</xdr:rowOff>
    </xdr:to>
    <xdr:sp macro="" textlink="">
      <xdr:nvSpPr>
        <xdr:cNvPr id="605" name="楕円 604"/>
        <xdr:cNvSpPr/>
      </xdr:nvSpPr>
      <xdr:spPr>
        <a:xfrm>
          <a:off x="15430500" y="97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105137</xdr:rowOff>
    </xdr:from>
    <xdr:ext cx="534377" cy="259045"/>
    <xdr:sp macro="" textlink="">
      <xdr:nvSpPr>
        <xdr:cNvPr id="606" name="テキスト ボックス 605"/>
        <xdr:cNvSpPr txBox="1"/>
      </xdr:nvSpPr>
      <xdr:spPr>
        <a:xfrm>
          <a:off x="15214111" y="98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75253</xdr:rowOff>
    </xdr:from>
    <xdr:to>
      <xdr:col>76</xdr:col>
      <xdr:colOff>165100</xdr:colOff>
      <xdr:row>57</xdr:row>
      <xdr:rowOff>5403</xdr:rowOff>
    </xdr:to>
    <xdr:sp macro="" textlink="">
      <xdr:nvSpPr>
        <xdr:cNvPr id="607" name="楕円 606"/>
        <xdr:cNvSpPr/>
      </xdr:nvSpPr>
      <xdr:spPr>
        <a:xfrm>
          <a:off x="14541500" y="96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167980</xdr:rowOff>
    </xdr:from>
    <xdr:ext cx="534377" cy="259045"/>
    <xdr:sp macro="" textlink="">
      <xdr:nvSpPr>
        <xdr:cNvPr id="608" name="テキスト ボックス 607"/>
        <xdr:cNvSpPr txBox="1"/>
      </xdr:nvSpPr>
      <xdr:spPr>
        <a:xfrm>
          <a:off x="14325111" y="97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98616</xdr:rowOff>
    </xdr:from>
    <xdr:to>
      <xdr:col>72</xdr:col>
      <xdr:colOff>38100</xdr:colOff>
      <xdr:row>57</xdr:row>
      <xdr:rowOff>28766</xdr:rowOff>
    </xdr:to>
    <xdr:sp macro="" textlink="">
      <xdr:nvSpPr>
        <xdr:cNvPr id="609" name="楕円 608"/>
        <xdr:cNvSpPr/>
      </xdr:nvSpPr>
      <xdr:spPr>
        <a:xfrm>
          <a:off x="13652500" y="96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19893</xdr:rowOff>
    </xdr:from>
    <xdr:ext cx="534377" cy="259045"/>
    <xdr:sp macro="" textlink="">
      <xdr:nvSpPr>
        <xdr:cNvPr id="610" name="テキスト ボックス 609"/>
        <xdr:cNvSpPr txBox="1"/>
      </xdr:nvSpPr>
      <xdr:spPr>
        <a:xfrm>
          <a:off x="13436111" y="97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61423</xdr:rowOff>
    </xdr:from>
    <xdr:to>
      <xdr:col>67</xdr:col>
      <xdr:colOff>101600</xdr:colOff>
      <xdr:row>57</xdr:row>
      <xdr:rowOff>163023</xdr:rowOff>
    </xdr:to>
    <xdr:sp macro="" textlink="">
      <xdr:nvSpPr>
        <xdr:cNvPr id="611" name="楕円 610"/>
        <xdr:cNvSpPr/>
      </xdr:nvSpPr>
      <xdr:spPr>
        <a:xfrm>
          <a:off x="12763500" y="98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154150</xdr:rowOff>
    </xdr:from>
    <xdr:ext cx="534377" cy="259045"/>
    <xdr:sp macro="" textlink="">
      <xdr:nvSpPr>
        <xdr:cNvPr id="612" name="テキスト ボックス 611"/>
        <xdr:cNvSpPr txBox="1"/>
      </xdr:nvSpPr>
      <xdr:spPr>
        <a:xfrm>
          <a:off x="12547111" y="99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112406</xdr:rowOff>
    </xdr:from>
    <xdr:to>
      <xdr:col>85</xdr:col>
      <xdr:colOff>127000</xdr:colOff>
      <xdr:row>78</xdr:row>
      <xdr:rowOff>128774</xdr:rowOff>
    </xdr:to>
    <xdr:cxnSp macro="">
      <xdr:nvCxnSpPr>
        <xdr:cNvPr id="639" name="直線コネクタ 638"/>
        <xdr:cNvCxnSpPr/>
      </xdr:nvCxnSpPr>
      <xdr:spPr>
        <a:xfrm>
          <a:off x="15481300" y="13485506"/>
          <a:ext cx="8382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112406</xdr:rowOff>
    </xdr:from>
    <xdr:to>
      <xdr:col>81</xdr:col>
      <xdr:colOff>50800</xdr:colOff>
      <xdr:row>78</xdr:row>
      <xdr:rowOff>129825</xdr:rowOff>
    </xdr:to>
    <xdr:cxnSp macro="">
      <xdr:nvCxnSpPr>
        <xdr:cNvPr id="642" name="直線コネクタ 641"/>
        <xdr:cNvCxnSpPr/>
      </xdr:nvCxnSpPr>
      <xdr:spPr>
        <a:xfrm flipV="1">
          <a:off x="14592300" y="13485506"/>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129825</xdr:rowOff>
    </xdr:from>
    <xdr:to>
      <xdr:col>76</xdr:col>
      <xdr:colOff>114300</xdr:colOff>
      <xdr:row>78</xdr:row>
      <xdr:rowOff>136317</xdr:rowOff>
    </xdr:to>
    <xdr:cxnSp macro="">
      <xdr:nvCxnSpPr>
        <xdr:cNvPr id="645" name="直線コネクタ 644"/>
        <xdr:cNvCxnSpPr/>
      </xdr:nvCxnSpPr>
      <xdr:spPr>
        <a:xfrm flipV="1">
          <a:off x="13703300" y="13502925"/>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7" name="テキスト ボックス 646"/>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135586</xdr:rowOff>
    </xdr:from>
    <xdr:to>
      <xdr:col>71</xdr:col>
      <xdr:colOff>177800</xdr:colOff>
      <xdr:row>78</xdr:row>
      <xdr:rowOff>136317</xdr:rowOff>
    </xdr:to>
    <xdr:cxnSp macro="">
      <xdr:nvCxnSpPr>
        <xdr:cNvPr id="648" name="直線コネクタ 647"/>
        <xdr:cNvCxnSpPr/>
      </xdr:nvCxnSpPr>
      <xdr:spPr>
        <a:xfrm>
          <a:off x="12814300" y="1350868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77974</xdr:rowOff>
    </xdr:from>
    <xdr:to>
      <xdr:col>85</xdr:col>
      <xdr:colOff>177800</xdr:colOff>
      <xdr:row>79</xdr:row>
      <xdr:rowOff>8124</xdr:rowOff>
    </xdr:to>
    <xdr:sp macro="" textlink="">
      <xdr:nvSpPr>
        <xdr:cNvPr id="658" name="楕円 657"/>
        <xdr:cNvSpPr/>
      </xdr:nvSpPr>
      <xdr:spPr>
        <a:xfrm>
          <a:off x="16268700" y="134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164351</xdr:rowOff>
    </xdr:from>
    <xdr:ext cx="378565" cy="259045"/>
    <xdr:sp macro="" textlink="">
      <xdr:nvSpPr>
        <xdr:cNvPr id="659" name="災害復旧費該当値テキスト"/>
        <xdr:cNvSpPr txBox="1"/>
      </xdr:nvSpPr>
      <xdr:spPr>
        <a:xfrm>
          <a:off x="16370300" y="13366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61606</xdr:rowOff>
    </xdr:from>
    <xdr:to>
      <xdr:col>81</xdr:col>
      <xdr:colOff>101600</xdr:colOff>
      <xdr:row>78</xdr:row>
      <xdr:rowOff>163206</xdr:rowOff>
    </xdr:to>
    <xdr:sp macro="" textlink="">
      <xdr:nvSpPr>
        <xdr:cNvPr id="660" name="楕円 659"/>
        <xdr:cNvSpPr/>
      </xdr:nvSpPr>
      <xdr:spPr>
        <a:xfrm>
          <a:off x="15430500" y="134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154333</xdr:rowOff>
    </xdr:from>
    <xdr:ext cx="378565" cy="259045"/>
    <xdr:sp macro="" textlink="">
      <xdr:nvSpPr>
        <xdr:cNvPr id="661" name="テキスト ボックス 660"/>
        <xdr:cNvSpPr txBox="1"/>
      </xdr:nvSpPr>
      <xdr:spPr>
        <a:xfrm>
          <a:off x="15292017" y="1352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79025</xdr:rowOff>
    </xdr:from>
    <xdr:to>
      <xdr:col>76</xdr:col>
      <xdr:colOff>165100</xdr:colOff>
      <xdr:row>79</xdr:row>
      <xdr:rowOff>9175</xdr:rowOff>
    </xdr:to>
    <xdr:sp macro="" textlink="">
      <xdr:nvSpPr>
        <xdr:cNvPr id="662" name="楕円 661"/>
        <xdr:cNvSpPr/>
      </xdr:nvSpPr>
      <xdr:spPr>
        <a:xfrm>
          <a:off x="14541500" y="134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302</xdr:rowOff>
    </xdr:from>
    <xdr:ext cx="378565" cy="259045"/>
    <xdr:sp macro="" textlink="">
      <xdr:nvSpPr>
        <xdr:cNvPr id="663" name="テキスト ボックス 662"/>
        <xdr:cNvSpPr txBox="1"/>
      </xdr:nvSpPr>
      <xdr:spPr>
        <a:xfrm>
          <a:off x="14403017" y="13544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85517</xdr:rowOff>
    </xdr:from>
    <xdr:to>
      <xdr:col>72</xdr:col>
      <xdr:colOff>38100</xdr:colOff>
      <xdr:row>79</xdr:row>
      <xdr:rowOff>15667</xdr:rowOff>
    </xdr:to>
    <xdr:sp macro="" textlink="">
      <xdr:nvSpPr>
        <xdr:cNvPr id="664" name="楕円 663"/>
        <xdr:cNvSpPr/>
      </xdr:nvSpPr>
      <xdr:spPr>
        <a:xfrm>
          <a:off x="13652500" y="134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6794</xdr:rowOff>
    </xdr:from>
    <xdr:ext cx="313932" cy="259045"/>
    <xdr:sp macro="" textlink="">
      <xdr:nvSpPr>
        <xdr:cNvPr id="665" name="テキスト ボックス 664"/>
        <xdr:cNvSpPr txBox="1"/>
      </xdr:nvSpPr>
      <xdr:spPr>
        <a:xfrm>
          <a:off x="13546333" y="13551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84786</xdr:rowOff>
    </xdr:from>
    <xdr:to>
      <xdr:col>67</xdr:col>
      <xdr:colOff>101600</xdr:colOff>
      <xdr:row>79</xdr:row>
      <xdr:rowOff>14936</xdr:rowOff>
    </xdr:to>
    <xdr:sp macro="" textlink="">
      <xdr:nvSpPr>
        <xdr:cNvPr id="666" name="楕円 665"/>
        <xdr:cNvSpPr/>
      </xdr:nvSpPr>
      <xdr:spPr>
        <a:xfrm>
          <a:off x="12763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6063</xdr:rowOff>
    </xdr:from>
    <xdr:ext cx="313932" cy="259045"/>
    <xdr:sp macro="" textlink="">
      <xdr:nvSpPr>
        <xdr:cNvPr id="667" name="テキスト ボックス 666"/>
        <xdr:cNvSpPr txBox="1"/>
      </xdr:nvSpPr>
      <xdr:spPr>
        <a:xfrm>
          <a:off x="12657333" y="13550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9261</xdr:rowOff>
    </xdr:from>
    <xdr:to>
      <xdr:col>85</xdr:col>
      <xdr:colOff>127000</xdr:colOff>
      <xdr:row>95</xdr:row>
      <xdr:rowOff>74160</xdr:rowOff>
    </xdr:to>
    <xdr:cxnSp macro="">
      <xdr:nvCxnSpPr>
        <xdr:cNvPr id="695" name="直線コネクタ 694"/>
        <xdr:cNvCxnSpPr/>
      </xdr:nvCxnSpPr>
      <xdr:spPr>
        <a:xfrm>
          <a:off x="15481300" y="16297011"/>
          <a:ext cx="838200" cy="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6"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90026</xdr:rowOff>
    </xdr:from>
    <xdr:to>
      <xdr:col>81</xdr:col>
      <xdr:colOff>50800</xdr:colOff>
      <xdr:row>95</xdr:row>
      <xdr:rowOff>9261</xdr:rowOff>
    </xdr:to>
    <xdr:cxnSp macro="">
      <xdr:nvCxnSpPr>
        <xdr:cNvPr id="698" name="直線コネクタ 697"/>
        <xdr:cNvCxnSpPr/>
      </xdr:nvCxnSpPr>
      <xdr:spPr>
        <a:xfrm>
          <a:off x="14592300" y="16206326"/>
          <a:ext cx="889000" cy="9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700" name="テキスト ボックス 699"/>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90026</xdr:rowOff>
    </xdr:from>
    <xdr:to>
      <xdr:col>76</xdr:col>
      <xdr:colOff>114300</xdr:colOff>
      <xdr:row>94</xdr:row>
      <xdr:rowOff>92585</xdr:rowOff>
    </xdr:to>
    <xdr:cxnSp macro="">
      <xdr:nvCxnSpPr>
        <xdr:cNvPr id="701" name="直線コネクタ 700"/>
        <xdr:cNvCxnSpPr/>
      </xdr:nvCxnSpPr>
      <xdr:spPr>
        <a:xfrm flipV="1">
          <a:off x="13703300" y="16206326"/>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157556</xdr:rowOff>
    </xdr:from>
    <xdr:ext cx="534377" cy="259045"/>
    <xdr:sp macro="" textlink="">
      <xdr:nvSpPr>
        <xdr:cNvPr id="703" name="テキスト ボックス 702"/>
        <xdr:cNvSpPr txBox="1"/>
      </xdr:nvSpPr>
      <xdr:spPr>
        <a:xfrm>
          <a:off x="14325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120703</xdr:rowOff>
    </xdr:from>
    <xdr:to>
      <xdr:col>71</xdr:col>
      <xdr:colOff>177800</xdr:colOff>
      <xdr:row>94</xdr:row>
      <xdr:rowOff>92585</xdr:rowOff>
    </xdr:to>
    <xdr:cxnSp macro="">
      <xdr:nvCxnSpPr>
        <xdr:cNvPr id="704" name="直線コネクタ 703"/>
        <xdr:cNvCxnSpPr/>
      </xdr:nvCxnSpPr>
      <xdr:spPr>
        <a:xfrm>
          <a:off x="12814300" y="16065553"/>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72379</xdr:rowOff>
    </xdr:from>
    <xdr:ext cx="534377" cy="259045"/>
    <xdr:sp macro="" textlink="">
      <xdr:nvSpPr>
        <xdr:cNvPr id="706" name="テキスト ボックス 705"/>
        <xdr:cNvSpPr txBox="1"/>
      </xdr:nvSpPr>
      <xdr:spPr>
        <a:xfrm>
          <a:off x="13436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52148</xdr:rowOff>
    </xdr:from>
    <xdr:ext cx="534377" cy="259045"/>
    <xdr:sp macro="" textlink="">
      <xdr:nvSpPr>
        <xdr:cNvPr id="708" name="テキスト ボックス 707"/>
        <xdr:cNvSpPr txBox="1"/>
      </xdr:nvSpPr>
      <xdr:spPr>
        <a:xfrm>
          <a:off x="12547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23360</xdr:rowOff>
    </xdr:from>
    <xdr:to>
      <xdr:col>85</xdr:col>
      <xdr:colOff>177800</xdr:colOff>
      <xdr:row>95</xdr:row>
      <xdr:rowOff>124960</xdr:rowOff>
    </xdr:to>
    <xdr:sp macro="" textlink="">
      <xdr:nvSpPr>
        <xdr:cNvPr id="714" name="楕円 713"/>
        <xdr:cNvSpPr/>
      </xdr:nvSpPr>
      <xdr:spPr>
        <a:xfrm>
          <a:off x="16268700" y="163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46237</xdr:rowOff>
    </xdr:from>
    <xdr:ext cx="534377" cy="259045"/>
    <xdr:sp macro="" textlink="">
      <xdr:nvSpPr>
        <xdr:cNvPr id="715" name="公債費該当値テキスト"/>
        <xdr:cNvSpPr txBox="1"/>
      </xdr:nvSpPr>
      <xdr:spPr>
        <a:xfrm>
          <a:off x="16370300" y="1616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129911</xdr:rowOff>
    </xdr:from>
    <xdr:to>
      <xdr:col>81</xdr:col>
      <xdr:colOff>101600</xdr:colOff>
      <xdr:row>95</xdr:row>
      <xdr:rowOff>60061</xdr:rowOff>
    </xdr:to>
    <xdr:sp macro="" textlink="">
      <xdr:nvSpPr>
        <xdr:cNvPr id="716" name="楕円 715"/>
        <xdr:cNvSpPr/>
      </xdr:nvSpPr>
      <xdr:spPr>
        <a:xfrm>
          <a:off x="15430500" y="162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76588</xdr:rowOff>
    </xdr:from>
    <xdr:ext cx="534377" cy="259045"/>
    <xdr:sp macro="" textlink="">
      <xdr:nvSpPr>
        <xdr:cNvPr id="717" name="テキスト ボックス 716"/>
        <xdr:cNvSpPr txBox="1"/>
      </xdr:nvSpPr>
      <xdr:spPr>
        <a:xfrm>
          <a:off x="15214111" y="1602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39226</xdr:rowOff>
    </xdr:from>
    <xdr:to>
      <xdr:col>76</xdr:col>
      <xdr:colOff>165100</xdr:colOff>
      <xdr:row>94</xdr:row>
      <xdr:rowOff>140826</xdr:rowOff>
    </xdr:to>
    <xdr:sp macro="" textlink="">
      <xdr:nvSpPr>
        <xdr:cNvPr id="718" name="楕円 717"/>
        <xdr:cNvSpPr/>
      </xdr:nvSpPr>
      <xdr:spPr>
        <a:xfrm>
          <a:off x="14541500" y="161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157353</xdr:rowOff>
    </xdr:from>
    <xdr:ext cx="534377" cy="259045"/>
    <xdr:sp macro="" textlink="">
      <xdr:nvSpPr>
        <xdr:cNvPr id="719" name="テキスト ボックス 718"/>
        <xdr:cNvSpPr txBox="1"/>
      </xdr:nvSpPr>
      <xdr:spPr>
        <a:xfrm>
          <a:off x="14325111" y="1593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41785</xdr:rowOff>
    </xdr:from>
    <xdr:to>
      <xdr:col>72</xdr:col>
      <xdr:colOff>38100</xdr:colOff>
      <xdr:row>94</xdr:row>
      <xdr:rowOff>143385</xdr:rowOff>
    </xdr:to>
    <xdr:sp macro="" textlink="">
      <xdr:nvSpPr>
        <xdr:cNvPr id="720" name="楕円 719"/>
        <xdr:cNvSpPr/>
      </xdr:nvSpPr>
      <xdr:spPr>
        <a:xfrm>
          <a:off x="13652500" y="1615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159912</xdr:rowOff>
    </xdr:from>
    <xdr:ext cx="534377" cy="259045"/>
    <xdr:sp macro="" textlink="">
      <xdr:nvSpPr>
        <xdr:cNvPr id="721" name="テキスト ボックス 720"/>
        <xdr:cNvSpPr txBox="1"/>
      </xdr:nvSpPr>
      <xdr:spPr>
        <a:xfrm>
          <a:off x="13436111" y="1593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69903</xdr:rowOff>
    </xdr:from>
    <xdr:to>
      <xdr:col>67</xdr:col>
      <xdr:colOff>101600</xdr:colOff>
      <xdr:row>94</xdr:row>
      <xdr:rowOff>53</xdr:rowOff>
    </xdr:to>
    <xdr:sp macro="" textlink="">
      <xdr:nvSpPr>
        <xdr:cNvPr id="722" name="楕円 721"/>
        <xdr:cNvSpPr/>
      </xdr:nvSpPr>
      <xdr:spPr>
        <a:xfrm>
          <a:off x="12763500" y="160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16580</xdr:rowOff>
    </xdr:from>
    <xdr:ext cx="534377" cy="259045"/>
    <xdr:sp macro="" textlink="">
      <xdr:nvSpPr>
        <xdr:cNvPr id="723" name="テキスト ボックス 722"/>
        <xdr:cNvSpPr txBox="1"/>
      </xdr:nvSpPr>
      <xdr:spPr>
        <a:xfrm>
          <a:off x="12547111" y="1578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12446</xdr:rowOff>
    </xdr:from>
    <xdr:to>
      <xdr:col>116</xdr:col>
      <xdr:colOff>63500</xdr:colOff>
      <xdr:row>33</xdr:row>
      <xdr:rowOff>12446</xdr:rowOff>
    </xdr:to>
    <xdr:cxnSp macro="">
      <xdr:nvCxnSpPr>
        <xdr:cNvPr id="752" name="直線コネクタ 751"/>
        <xdr:cNvCxnSpPr/>
      </xdr:nvCxnSpPr>
      <xdr:spPr>
        <a:xfrm>
          <a:off x="21323300" y="5670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378565" cy="259045"/>
    <xdr:sp macro="" textlink="">
      <xdr:nvSpPr>
        <xdr:cNvPr id="753" name="諸支出金平均値テキスト"/>
        <xdr:cNvSpPr txBox="1"/>
      </xdr:nvSpPr>
      <xdr:spPr>
        <a:xfrm>
          <a:off x="22212300" y="6554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12446</xdr:rowOff>
    </xdr:from>
    <xdr:to>
      <xdr:col>111</xdr:col>
      <xdr:colOff>177800</xdr:colOff>
      <xdr:row>33</xdr:row>
      <xdr:rowOff>50546</xdr:rowOff>
    </xdr:to>
    <xdr:cxnSp macro="">
      <xdr:nvCxnSpPr>
        <xdr:cNvPr id="755" name="直線コネクタ 754"/>
        <xdr:cNvCxnSpPr/>
      </xdr:nvCxnSpPr>
      <xdr:spPr>
        <a:xfrm flipV="1">
          <a:off x="20434300" y="567029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135907</xdr:rowOff>
    </xdr:from>
    <xdr:ext cx="378565" cy="259045"/>
    <xdr:sp macro="" textlink="">
      <xdr:nvSpPr>
        <xdr:cNvPr id="757" name="テキスト ボックス 756"/>
        <xdr:cNvSpPr txBox="1"/>
      </xdr:nvSpPr>
      <xdr:spPr>
        <a:xfrm>
          <a:off x="21134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36068</xdr:rowOff>
    </xdr:from>
    <xdr:to>
      <xdr:col>107</xdr:col>
      <xdr:colOff>50800</xdr:colOff>
      <xdr:row>33</xdr:row>
      <xdr:rowOff>50546</xdr:rowOff>
    </xdr:to>
    <xdr:cxnSp macro="">
      <xdr:nvCxnSpPr>
        <xdr:cNvPr id="758" name="直線コネクタ 757"/>
        <xdr:cNvCxnSpPr/>
      </xdr:nvCxnSpPr>
      <xdr:spPr>
        <a:xfrm>
          <a:off x="19545300" y="56939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126001</xdr:rowOff>
    </xdr:from>
    <xdr:ext cx="378565" cy="259045"/>
    <xdr:sp macro="" textlink="">
      <xdr:nvSpPr>
        <xdr:cNvPr id="760" name="テキスト ボックス 759"/>
        <xdr:cNvSpPr txBox="1"/>
      </xdr:nvSpPr>
      <xdr:spPr>
        <a:xfrm>
          <a:off x="20245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57404</xdr:rowOff>
    </xdr:from>
    <xdr:to>
      <xdr:col>102</xdr:col>
      <xdr:colOff>114300</xdr:colOff>
      <xdr:row>33</xdr:row>
      <xdr:rowOff>36068</xdr:rowOff>
    </xdr:to>
    <xdr:cxnSp macro="">
      <xdr:nvCxnSpPr>
        <xdr:cNvPr id="761" name="直線コネクタ 760"/>
        <xdr:cNvCxnSpPr/>
      </xdr:nvCxnSpPr>
      <xdr:spPr>
        <a:xfrm>
          <a:off x="18656300" y="5543804"/>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60469</xdr:rowOff>
    </xdr:from>
    <xdr:ext cx="378565" cy="259045"/>
    <xdr:sp macro="" textlink="">
      <xdr:nvSpPr>
        <xdr:cNvPr id="763" name="テキスト ボックス 762"/>
        <xdr:cNvSpPr txBox="1"/>
      </xdr:nvSpPr>
      <xdr:spPr>
        <a:xfrm>
          <a:off x="19356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109999</xdr:rowOff>
    </xdr:from>
    <xdr:ext cx="378565" cy="259045"/>
    <xdr:sp macro="" textlink="">
      <xdr:nvSpPr>
        <xdr:cNvPr id="765" name="テキスト ボックス 764"/>
        <xdr:cNvSpPr txBox="1"/>
      </xdr:nvSpPr>
      <xdr:spPr>
        <a:xfrm>
          <a:off x="18467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133096</xdr:rowOff>
    </xdr:from>
    <xdr:to>
      <xdr:col>116</xdr:col>
      <xdr:colOff>114300</xdr:colOff>
      <xdr:row>33</xdr:row>
      <xdr:rowOff>63246</xdr:rowOff>
    </xdr:to>
    <xdr:sp macro="" textlink="">
      <xdr:nvSpPr>
        <xdr:cNvPr id="771" name="楕円 770"/>
        <xdr:cNvSpPr/>
      </xdr:nvSpPr>
      <xdr:spPr>
        <a:xfrm>
          <a:off x="221107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155973</xdr:rowOff>
    </xdr:from>
    <xdr:ext cx="469744" cy="259045"/>
    <xdr:sp macro="" textlink="">
      <xdr:nvSpPr>
        <xdr:cNvPr id="772" name="諸支出金該当値テキスト"/>
        <xdr:cNvSpPr txBox="1"/>
      </xdr:nvSpPr>
      <xdr:spPr>
        <a:xfrm>
          <a:off x="22212300"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133096</xdr:rowOff>
    </xdr:from>
    <xdr:to>
      <xdr:col>112</xdr:col>
      <xdr:colOff>38100</xdr:colOff>
      <xdr:row>33</xdr:row>
      <xdr:rowOff>63246</xdr:rowOff>
    </xdr:to>
    <xdr:sp macro="" textlink="">
      <xdr:nvSpPr>
        <xdr:cNvPr id="773" name="楕円 772"/>
        <xdr:cNvSpPr/>
      </xdr:nvSpPr>
      <xdr:spPr>
        <a:xfrm>
          <a:off x="21272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79773</xdr:rowOff>
    </xdr:from>
    <xdr:ext cx="469744" cy="259045"/>
    <xdr:sp macro="" textlink="">
      <xdr:nvSpPr>
        <xdr:cNvPr id="774" name="テキスト ボックス 773"/>
        <xdr:cNvSpPr txBox="1"/>
      </xdr:nvSpPr>
      <xdr:spPr>
        <a:xfrm>
          <a:off x="21088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171196</xdr:rowOff>
    </xdr:from>
    <xdr:to>
      <xdr:col>107</xdr:col>
      <xdr:colOff>101600</xdr:colOff>
      <xdr:row>33</xdr:row>
      <xdr:rowOff>101346</xdr:rowOff>
    </xdr:to>
    <xdr:sp macro="" textlink="">
      <xdr:nvSpPr>
        <xdr:cNvPr id="775" name="楕円 774"/>
        <xdr:cNvSpPr/>
      </xdr:nvSpPr>
      <xdr:spPr>
        <a:xfrm>
          <a:off x="20383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117873</xdr:rowOff>
    </xdr:from>
    <xdr:ext cx="469744" cy="259045"/>
    <xdr:sp macro="" textlink="">
      <xdr:nvSpPr>
        <xdr:cNvPr id="776" name="テキスト ボックス 775"/>
        <xdr:cNvSpPr txBox="1"/>
      </xdr:nvSpPr>
      <xdr:spPr>
        <a:xfrm>
          <a:off x="20199428"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156718</xdr:rowOff>
    </xdr:from>
    <xdr:to>
      <xdr:col>102</xdr:col>
      <xdr:colOff>165100</xdr:colOff>
      <xdr:row>33</xdr:row>
      <xdr:rowOff>86868</xdr:rowOff>
    </xdr:to>
    <xdr:sp macro="" textlink="">
      <xdr:nvSpPr>
        <xdr:cNvPr id="777" name="楕円 776"/>
        <xdr:cNvSpPr/>
      </xdr:nvSpPr>
      <xdr:spPr>
        <a:xfrm>
          <a:off x="19494500" y="56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103395</xdr:rowOff>
    </xdr:from>
    <xdr:ext cx="469744" cy="259045"/>
    <xdr:sp macro="" textlink="">
      <xdr:nvSpPr>
        <xdr:cNvPr id="778" name="テキスト ボックス 777"/>
        <xdr:cNvSpPr txBox="1"/>
      </xdr:nvSpPr>
      <xdr:spPr>
        <a:xfrm>
          <a:off x="19310428" y="5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6604</xdr:rowOff>
    </xdr:from>
    <xdr:to>
      <xdr:col>98</xdr:col>
      <xdr:colOff>38100</xdr:colOff>
      <xdr:row>32</xdr:row>
      <xdr:rowOff>108204</xdr:rowOff>
    </xdr:to>
    <xdr:sp macro="" textlink="">
      <xdr:nvSpPr>
        <xdr:cNvPr id="779" name="楕円 778"/>
        <xdr:cNvSpPr/>
      </xdr:nvSpPr>
      <xdr:spPr>
        <a:xfrm>
          <a:off x="18605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124731</xdr:rowOff>
    </xdr:from>
    <xdr:ext cx="469744" cy="259045"/>
    <xdr:sp macro="" textlink="">
      <xdr:nvSpPr>
        <xdr:cNvPr id="780" name="テキスト ボックス 779"/>
        <xdr:cNvSpPr txBox="1"/>
      </xdr:nvSpPr>
      <xdr:spPr>
        <a:xfrm>
          <a:off x="18421428"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・議会費は、議員期末手当の増等による</a:t>
          </a:r>
          <a:r>
            <a:rPr kumimoji="1" lang="ja-JP" altLang="ja-JP" sz="1300">
              <a:solidFill>
                <a:schemeClr val="dk1"/>
              </a:solidFill>
              <a:latin typeface="ＭＳ Ｐゴシック" pitchFamily="50" charset="-128"/>
              <a:ea typeface="ＭＳ Ｐゴシック" pitchFamily="50" charset="-128"/>
              <a:cs typeface="+mn-cs"/>
            </a:rPr>
            <a:t>増</a:t>
          </a:r>
          <a:r>
            <a:rPr kumimoji="1" lang="ja-JP" altLang="en-US" sz="1300">
              <a:latin typeface="ＭＳ Ｐゴシック" pitchFamily="50" charset="-128"/>
              <a:ea typeface="ＭＳ Ｐゴシック" pitchFamily="50" charset="-128"/>
            </a:rPr>
            <a:t>　　　　　　　　　　　　　　　　　　　　　　　　　　　　　　　　　　　　　　　　　　　　　　</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latin typeface="ＭＳ Ｐゴシック" pitchFamily="50" charset="-128"/>
              <a:ea typeface="ＭＳ Ｐゴシック" pitchFamily="50" charset="-128"/>
            </a:rPr>
            <a:t>総務費は、財政調整基金積立金や庁舎建設基金積立金の減等による減</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・民生費は、</a:t>
          </a:r>
          <a:r>
            <a:rPr kumimoji="1" lang="ja-JP" altLang="ja-JP" sz="1300">
              <a:solidFill>
                <a:schemeClr val="dk1"/>
              </a:solidFill>
              <a:latin typeface="ＭＳ Ｐゴシック" pitchFamily="50" charset="-128"/>
              <a:ea typeface="ＭＳ Ｐゴシック" pitchFamily="50" charset="-128"/>
              <a:cs typeface="+mn-cs"/>
            </a:rPr>
            <a:t>生活介護事業費負担金の増による自立支援給付事業経費の増等</a:t>
          </a:r>
          <a:r>
            <a:rPr kumimoji="1" lang="ja-JP" altLang="en-US" sz="1300">
              <a:solidFill>
                <a:schemeClr val="dk1"/>
              </a:solidFill>
              <a:latin typeface="ＭＳ Ｐゴシック" pitchFamily="50" charset="-128"/>
              <a:ea typeface="ＭＳ Ｐゴシック" pitchFamily="50" charset="-128"/>
              <a:cs typeface="+mn-cs"/>
            </a:rPr>
            <a:t>　　　　　　　　　　　　　　　　　　　　　　 　・</a:t>
          </a:r>
          <a:r>
            <a:rPr kumimoji="1" lang="ja-JP" altLang="en-US" sz="1300">
              <a:latin typeface="ＭＳ Ｐゴシック" pitchFamily="50" charset="-128"/>
              <a:ea typeface="ＭＳ Ｐゴシック" pitchFamily="50" charset="-128"/>
            </a:rPr>
            <a:t>衛生費は、</a:t>
          </a:r>
          <a:r>
            <a:rPr kumimoji="1" lang="en-US" altLang="ja-JP" sz="1300">
              <a:latin typeface="ＭＳ Ｐゴシック" pitchFamily="50" charset="-128"/>
              <a:ea typeface="ＭＳ Ｐゴシック" pitchFamily="50" charset="-128"/>
            </a:rPr>
            <a:t>MICS</a:t>
          </a:r>
          <a:r>
            <a:rPr kumimoji="1" lang="ja-JP" altLang="en-US" sz="1300">
              <a:latin typeface="ＭＳ Ｐゴシック" pitchFamily="50" charset="-128"/>
              <a:ea typeface="ＭＳ Ｐゴシック" pitchFamily="50" charset="-128"/>
            </a:rPr>
            <a:t>事業の完了によるし尿処理施設整備事業費の減等による減</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・労働費は、人材確保対策経費の減等による減　　　　　　　　　　　　　　　　　　　　　　　　　　　　　　　　　　 　　　　　　　　 ・農林水産業費は、漁港整備事業の完了による床波漁港整備事業の減等による減</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・商工費は、</a:t>
          </a:r>
          <a:r>
            <a:rPr kumimoji="1" lang="ja-JP" altLang="ja-JP" sz="1300">
              <a:solidFill>
                <a:schemeClr val="dk1"/>
              </a:solidFill>
              <a:latin typeface="ＭＳ Ｐゴシック" pitchFamily="50" charset="-128"/>
              <a:ea typeface="ＭＳ Ｐゴシック" pitchFamily="50" charset="-128"/>
              <a:cs typeface="+mn-cs"/>
            </a:rPr>
            <a:t>産業団地の売却土地面積の減（</a:t>
          </a:r>
          <a:r>
            <a:rPr kumimoji="1" lang="en-US" altLang="ja-JP" sz="1300">
              <a:solidFill>
                <a:schemeClr val="dk1"/>
              </a:solidFill>
              <a:latin typeface="ＭＳ Ｐゴシック" pitchFamily="50" charset="-128"/>
              <a:ea typeface="ＭＳ Ｐゴシック" pitchFamily="50" charset="-128"/>
              <a:cs typeface="+mn-cs"/>
            </a:rPr>
            <a:t>103,397.93</a:t>
          </a:r>
          <a:r>
            <a:rPr kumimoji="1" lang="ja-JP" altLang="ja-JP" sz="1300">
              <a:solidFill>
                <a:schemeClr val="dk1"/>
              </a:solidFill>
              <a:latin typeface="ＭＳ Ｐゴシック" pitchFamily="50" charset="-128"/>
              <a:ea typeface="ＭＳ Ｐゴシック" pitchFamily="50" charset="-128"/>
              <a:cs typeface="+mn-cs"/>
            </a:rPr>
            <a:t>㎡→</a:t>
          </a:r>
          <a:r>
            <a:rPr kumimoji="1" lang="en-US" altLang="ja-JP" sz="1300">
              <a:solidFill>
                <a:schemeClr val="dk1"/>
              </a:solidFill>
              <a:latin typeface="ＭＳ Ｐゴシック" pitchFamily="50" charset="-128"/>
              <a:ea typeface="ＭＳ Ｐゴシック" pitchFamily="50" charset="-128"/>
              <a:cs typeface="+mn-cs"/>
            </a:rPr>
            <a:t>17,197.78</a:t>
          </a:r>
          <a:r>
            <a:rPr kumimoji="1" lang="ja-JP" altLang="ja-JP" sz="1300">
              <a:solidFill>
                <a:schemeClr val="dk1"/>
              </a:solidFill>
              <a:latin typeface="ＭＳ Ｐゴシック" pitchFamily="50" charset="-128"/>
              <a:ea typeface="ＭＳ Ｐゴシック" pitchFamily="50" charset="-128"/>
              <a:cs typeface="+mn-cs"/>
            </a:rPr>
            <a:t>㎡）による用地取得奨励補助金の減等　</a:t>
          </a:r>
          <a:r>
            <a:rPr kumimoji="1" lang="ja-JP" altLang="en-US" sz="1300">
              <a:solidFill>
                <a:schemeClr val="dk1"/>
              </a:solidFill>
              <a:latin typeface="ＭＳ Ｐゴシック" pitchFamily="50" charset="-128"/>
              <a:ea typeface="ＭＳ Ｐゴシック" pitchFamily="50" charset="-128"/>
              <a:cs typeface="+mn-cs"/>
            </a:rPr>
            <a:t>　　　　・土木費は、建替え棟数の増</a:t>
          </a:r>
          <a:r>
            <a:rPr kumimoji="1" lang="ja-JP" altLang="ja-JP" sz="1300">
              <a:solidFill>
                <a:schemeClr val="dk1"/>
              </a:solidFill>
              <a:latin typeface="ＭＳ Ｐゴシック" pitchFamily="50" charset="-128"/>
              <a:ea typeface="ＭＳ Ｐゴシック" pitchFamily="50" charset="-128"/>
              <a:cs typeface="+mn-cs"/>
            </a:rPr>
            <a:t>（</a:t>
          </a:r>
          <a:r>
            <a:rPr kumimoji="1" lang="en-US" altLang="ja-JP" sz="1300">
              <a:solidFill>
                <a:schemeClr val="dk1"/>
              </a:solidFill>
              <a:latin typeface="ＭＳ Ｐゴシック" pitchFamily="50" charset="-128"/>
              <a:ea typeface="ＭＳ Ｐゴシック" pitchFamily="50" charset="-128"/>
              <a:cs typeface="+mn-cs"/>
            </a:rPr>
            <a:t>1</a:t>
          </a:r>
          <a:r>
            <a:rPr kumimoji="1" lang="ja-JP" altLang="ja-JP" sz="1300">
              <a:solidFill>
                <a:schemeClr val="dk1"/>
              </a:solidFill>
              <a:latin typeface="ＭＳ Ｐゴシック" pitchFamily="50" charset="-128"/>
              <a:ea typeface="ＭＳ Ｐゴシック" pitchFamily="50" charset="-128"/>
              <a:cs typeface="+mn-cs"/>
            </a:rPr>
            <a:t>棟→</a:t>
          </a:r>
          <a:r>
            <a:rPr kumimoji="1" lang="en-US" altLang="ja-JP" sz="1300">
              <a:solidFill>
                <a:schemeClr val="dk1"/>
              </a:solidFill>
              <a:latin typeface="ＭＳ Ｐゴシック" pitchFamily="50" charset="-128"/>
              <a:ea typeface="ＭＳ Ｐゴシック" pitchFamily="50" charset="-128"/>
              <a:cs typeface="+mn-cs"/>
            </a:rPr>
            <a:t>2</a:t>
          </a:r>
          <a:r>
            <a:rPr kumimoji="1" lang="ja-JP" altLang="ja-JP" sz="1300">
              <a:solidFill>
                <a:schemeClr val="dk1"/>
              </a:solidFill>
              <a:latin typeface="ＭＳ Ｐゴシック" pitchFamily="50" charset="-128"/>
              <a:ea typeface="ＭＳ Ｐゴシック" pitchFamily="50" charset="-128"/>
              <a:cs typeface="+mn-cs"/>
            </a:rPr>
            <a:t>棟）</a:t>
          </a:r>
          <a:r>
            <a:rPr kumimoji="1" lang="ja-JP" altLang="en-US" sz="1300">
              <a:solidFill>
                <a:schemeClr val="dk1"/>
              </a:solidFill>
              <a:latin typeface="ＭＳ Ｐゴシック" pitchFamily="50" charset="-128"/>
              <a:ea typeface="ＭＳ Ｐゴシック" pitchFamily="50" charset="-128"/>
              <a:cs typeface="+mn-cs"/>
            </a:rPr>
            <a:t>による見初団地建替事業費の増等による増</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・消防費は、</a:t>
          </a:r>
          <a:r>
            <a:rPr kumimoji="1" lang="ja-JP" altLang="ja-JP" sz="1300">
              <a:solidFill>
                <a:schemeClr val="dk1"/>
              </a:solidFill>
              <a:latin typeface="ＭＳ Ｐゴシック" pitchFamily="50" charset="-128"/>
              <a:ea typeface="ＭＳ Ｐゴシック" pitchFamily="50" charset="-128"/>
              <a:cs typeface="+mn-cs"/>
            </a:rPr>
            <a:t>消防出張所建替工事（楠出張所）の増</a:t>
          </a:r>
          <a:r>
            <a:rPr kumimoji="1" lang="ja-JP" altLang="en-US" sz="1300">
              <a:solidFill>
                <a:schemeClr val="dk1"/>
              </a:solidFill>
              <a:latin typeface="ＭＳ Ｐゴシック" pitchFamily="50" charset="-128"/>
              <a:ea typeface="ＭＳ Ｐゴシック" pitchFamily="50" charset="-128"/>
              <a:cs typeface="+mn-cs"/>
            </a:rPr>
            <a:t>等</a:t>
          </a:r>
          <a:r>
            <a:rPr kumimoji="1" lang="ja-JP" altLang="ja-JP" sz="1300">
              <a:solidFill>
                <a:schemeClr val="dk1"/>
              </a:solidFill>
              <a:latin typeface="ＭＳ Ｐゴシック" pitchFamily="50" charset="-128"/>
              <a:ea typeface="ＭＳ Ｐゴシック" pitchFamily="50" charset="-128"/>
              <a:cs typeface="+mn-cs"/>
            </a:rPr>
            <a:t>による増</a:t>
          </a:r>
          <a:r>
            <a:rPr kumimoji="1" lang="ja-JP" altLang="en-US" sz="1300">
              <a:solidFill>
                <a:schemeClr val="dk1"/>
              </a:solidFill>
              <a:latin typeface="ＭＳ Ｐゴシック" pitchFamily="50" charset="-128"/>
              <a:ea typeface="ＭＳ Ｐゴシック" pitchFamily="50" charset="-128"/>
              <a:cs typeface="+mn-cs"/>
            </a:rPr>
            <a:t>　　　　　　　　　　　　　　　　　　　　　　　　　　　　　　　　　　・教育費は、</a:t>
          </a:r>
          <a:r>
            <a:rPr kumimoji="1" lang="ja-JP" altLang="ja-JP" sz="1300">
              <a:solidFill>
                <a:schemeClr val="dk1"/>
              </a:solidFill>
              <a:latin typeface="ＭＳ Ｐゴシック" pitchFamily="50" charset="-128"/>
              <a:ea typeface="ＭＳ Ｐゴシック" pitchFamily="50" charset="-128"/>
              <a:cs typeface="+mn-cs"/>
            </a:rPr>
            <a:t>小中学校施設耐震化事業費の増（</a:t>
          </a:r>
          <a:r>
            <a:rPr kumimoji="1" lang="en-US" altLang="ja-JP" sz="1300">
              <a:solidFill>
                <a:schemeClr val="dk1"/>
              </a:solidFill>
              <a:latin typeface="ＭＳ Ｐゴシック" pitchFamily="50" charset="-128"/>
              <a:ea typeface="ＭＳ Ｐゴシック" pitchFamily="50" charset="-128"/>
              <a:cs typeface="+mn-cs"/>
            </a:rPr>
            <a:t>4</a:t>
          </a:r>
          <a:r>
            <a:rPr kumimoji="1" lang="ja-JP" altLang="ja-JP" sz="1300">
              <a:solidFill>
                <a:schemeClr val="dk1"/>
              </a:solidFill>
              <a:latin typeface="ＭＳ Ｐゴシック" pitchFamily="50" charset="-128"/>
              <a:ea typeface="ＭＳ Ｐゴシック" pitchFamily="50" charset="-128"/>
              <a:cs typeface="+mn-cs"/>
            </a:rPr>
            <a:t>校→</a:t>
          </a:r>
          <a:r>
            <a:rPr kumimoji="1" lang="en-US" altLang="ja-JP" sz="1300">
              <a:solidFill>
                <a:schemeClr val="dk1"/>
              </a:solidFill>
              <a:latin typeface="ＭＳ Ｐゴシック" pitchFamily="50" charset="-128"/>
              <a:ea typeface="ＭＳ Ｐゴシック" pitchFamily="50" charset="-128"/>
              <a:cs typeface="+mn-cs"/>
            </a:rPr>
            <a:t>7</a:t>
          </a:r>
          <a:r>
            <a:rPr kumimoji="1" lang="ja-JP" altLang="ja-JP" sz="1300">
              <a:solidFill>
                <a:schemeClr val="dk1"/>
              </a:solidFill>
              <a:latin typeface="ＭＳ Ｐゴシック" pitchFamily="50" charset="-128"/>
              <a:ea typeface="ＭＳ Ｐゴシック" pitchFamily="50" charset="-128"/>
              <a:cs typeface="+mn-cs"/>
            </a:rPr>
            <a:t>校）</a:t>
          </a:r>
          <a:r>
            <a:rPr kumimoji="1" lang="ja-JP" altLang="en-US" sz="1300">
              <a:solidFill>
                <a:schemeClr val="dk1"/>
              </a:solidFill>
              <a:latin typeface="ＭＳ Ｐゴシック" pitchFamily="50" charset="-128"/>
              <a:ea typeface="ＭＳ Ｐゴシック" pitchFamily="50" charset="-128"/>
              <a:cs typeface="+mn-cs"/>
            </a:rPr>
            <a:t>等による増</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000" b="0" i="0" baseline="0">
              <a:solidFill>
                <a:schemeClr val="dk1"/>
              </a:solidFill>
              <a:latin typeface="ＭＳ ゴシック" pitchFamily="49" charset="-128"/>
              <a:ea typeface="ＭＳ ゴシック" pitchFamily="49" charset="-128"/>
              <a:cs typeface="+mn-cs"/>
            </a:rPr>
            <a:t>○財政調整基金残高</a:t>
          </a:r>
          <a:endParaRPr lang="ja-JP" altLang="ja-JP" sz="1000">
            <a:solidFill>
              <a:schemeClr val="dk1"/>
            </a:solidFill>
            <a:latin typeface="ＭＳ ゴシック" pitchFamily="49" charset="-128"/>
            <a:ea typeface="ＭＳ ゴシック" pitchFamily="49" charset="-128"/>
            <a:cs typeface="+mn-cs"/>
          </a:endParaRPr>
        </a:p>
        <a:p>
          <a:pPr rtl="0" fontAlgn="base"/>
          <a:r>
            <a:rPr lang="ja-JP" altLang="ja-JP" sz="1000" b="0" i="0" baseline="0">
              <a:solidFill>
                <a:schemeClr val="dk1"/>
              </a:solidFill>
              <a:latin typeface="ＭＳ ゴシック" pitchFamily="49" charset="-128"/>
              <a:ea typeface="ＭＳ ゴシック" pitchFamily="49" charset="-128"/>
              <a:cs typeface="+mn-cs"/>
            </a:rPr>
            <a:t>　</a:t>
          </a:r>
          <a:r>
            <a:rPr lang="ja-JP" altLang="en-US" sz="1000" b="0" i="0" baseline="0">
              <a:solidFill>
                <a:schemeClr val="dk1"/>
              </a:solidFill>
              <a:latin typeface="ＭＳ ゴシック" pitchFamily="49" charset="-128"/>
              <a:ea typeface="ＭＳ ゴシック" pitchFamily="49" charset="-128"/>
              <a:cs typeface="+mn-cs"/>
            </a:rPr>
            <a:t>市税や地方交付税の減</a:t>
          </a:r>
          <a:r>
            <a:rPr lang="ja-JP" altLang="ja-JP" sz="1000" b="0" i="0" baseline="0">
              <a:solidFill>
                <a:schemeClr val="dk1"/>
              </a:solidFill>
              <a:latin typeface="ＭＳ ゴシック" pitchFamily="49" charset="-128"/>
              <a:ea typeface="ＭＳ ゴシック" pitchFamily="49" charset="-128"/>
              <a:cs typeface="+mn-cs"/>
            </a:rPr>
            <a:t>等</a:t>
          </a:r>
          <a:r>
            <a:rPr lang="ja-JP" altLang="en-US" sz="1000" b="0" i="0" baseline="0">
              <a:solidFill>
                <a:schemeClr val="dk1"/>
              </a:solidFill>
              <a:latin typeface="ＭＳ ゴシック" pitchFamily="49" charset="-128"/>
              <a:ea typeface="ＭＳ ゴシック" pitchFamily="49" charset="-128"/>
              <a:cs typeface="+mn-cs"/>
            </a:rPr>
            <a:t>により主な</a:t>
          </a:r>
          <a:r>
            <a:rPr lang="ja-JP" altLang="ja-JP" sz="1000" b="0" i="0" baseline="0">
              <a:solidFill>
                <a:schemeClr val="dk1"/>
              </a:solidFill>
              <a:latin typeface="ＭＳ ゴシック" pitchFamily="49" charset="-128"/>
              <a:ea typeface="ＭＳ ゴシック" pitchFamily="49" charset="-128"/>
              <a:cs typeface="+mn-cs"/>
            </a:rPr>
            <a:t>一般財源</a:t>
          </a:r>
          <a:r>
            <a:rPr lang="ja-JP" altLang="en-US" sz="1000" b="0" i="0" baseline="0">
              <a:solidFill>
                <a:schemeClr val="dk1"/>
              </a:solidFill>
              <a:latin typeface="ＭＳ ゴシック" pitchFamily="49" charset="-128"/>
              <a:ea typeface="ＭＳ ゴシック" pitchFamily="49" charset="-128"/>
              <a:cs typeface="+mn-cs"/>
            </a:rPr>
            <a:t>は減したものの、可能な限り取崩しの抑制や積立を行った結果、約</a:t>
          </a:r>
          <a:r>
            <a:rPr lang="en-US" altLang="ja-JP" sz="1000" b="0" i="0" baseline="0">
              <a:solidFill>
                <a:schemeClr val="dk1"/>
              </a:solidFill>
              <a:latin typeface="ＭＳ ゴシック" pitchFamily="49" charset="-128"/>
              <a:ea typeface="ＭＳ ゴシック" pitchFamily="49" charset="-128"/>
              <a:cs typeface="+mn-cs"/>
            </a:rPr>
            <a:t>8</a:t>
          </a:r>
          <a:r>
            <a:rPr lang="ja-JP" altLang="en-US" sz="1000" b="0" i="0" baseline="0">
              <a:solidFill>
                <a:schemeClr val="dk1"/>
              </a:solidFill>
              <a:latin typeface="ＭＳ ゴシック" pitchFamily="49" charset="-128"/>
              <a:ea typeface="ＭＳ ゴシック" pitchFamily="49" charset="-128"/>
              <a:cs typeface="+mn-cs"/>
            </a:rPr>
            <a:t>百万円積み増したが、</a:t>
          </a:r>
          <a:r>
            <a:rPr lang="ja-JP" altLang="ja-JP" sz="1000" b="0" i="0" baseline="0">
              <a:solidFill>
                <a:schemeClr val="dk1"/>
              </a:solidFill>
              <a:latin typeface="ＭＳ ゴシック" pitchFamily="49" charset="-128"/>
              <a:ea typeface="ＭＳ ゴシック" pitchFamily="49" charset="-128"/>
              <a:cs typeface="+mn-cs"/>
            </a:rPr>
            <a:t>前年度比</a:t>
          </a:r>
          <a:r>
            <a:rPr lang="en-US" altLang="ja-JP" sz="1000" b="0" i="0" baseline="0">
              <a:solidFill>
                <a:schemeClr val="dk1"/>
              </a:solidFill>
              <a:latin typeface="ＭＳ ゴシック" pitchFamily="49" charset="-128"/>
              <a:ea typeface="ＭＳ ゴシック" pitchFamily="49" charset="-128"/>
              <a:cs typeface="+mn-cs"/>
            </a:rPr>
            <a:t>0.01</a:t>
          </a:r>
          <a:r>
            <a:rPr lang="ja-JP" altLang="ja-JP" sz="1000" b="0" i="0" baseline="0">
              <a:solidFill>
                <a:schemeClr val="dk1"/>
              </a:solidFill>
              <a:latin typeface="ＭＳ ゴシック" pitchFamily="49" charset="-128"/>
              <a:ea typeface="ＭＳ ゴシック" pitchFamily="49" charset="-128"/>
              <a:cs typeface="+mn-cs"/>
            </a:rPr>
            <a:t>ポイント</a:t>
          </a:r>
          <a:r>
            <a:rPr lang="ja-JP" altLang="en-US" sz="1000" b="0" i="0" baseline="0">
              <a:solidFill>
                <a:schemeClr val="dk1"/>
              </a:solidFill>
              <a:latin typeface="ＭＳ ゴシック" pitchFamily="49" charset="-128"/>
              <a:ea typeface="ＭＳ ゴシック" pitchFamily="49" charset="-128"/>
              <a:cs typeface="+mn-cs"/>
            </a:rPr>
            <a:t>の減少している</a:t>
          </a:r>
          <a:r>
            <a:rPr lang="ja-JP" altLang="ja-JP" sz="1000" b="0" i="0" baseline="0">
              <a:solidFill>
                <a:schemeClr val="dk1"/>
              </a:solidFill>
              <a:latin typeface="ＭＳ ゴシック" pitchFamily="49" charset="-128"/>
              <a:ea typeface="ＭＳ ゴシック" pitchFamily="49" charset="-128"/>
              <a:cs typeface="+mn-cs"/>
            </a:rPr>
            <a:t>。</a:t>
          </a:r>
          <a:endParaRPr lang="en-US" altLang="ja-JP" sz="1000" b="0" i="0" baseline="0">
            <a:solidFill>
              <a:schemeClr val="dk1"/>
            </a:solidFill>
            <a:latin typeface="ＭＳ ゴシック" pitchFamily="49" charset="-128"/>
            <a:ea typeface="ＭＳ ゴシック" pitchFamily="49" charset="-128"/>
            <a:cs typeface="+mn-cs"/>
          </a:endParaRPr>
        </a:p>
        <a:p>
          <a:pPr rtl="0" fontAlgn="base"/>
          <a:r>
            <a:rPr lang="ja-JP" altLang="en-US" sz="1000" b="0" i="0" baseline="0">
              <a:solidFill>
                <a:schemeClr val="dk1"/>
              </a:solidFill>
              <a:latin typeface="ＭＳ ゴシック" pitchFamily="49" charset="-128"/>
              <a:ea typeface="ＭＳ ゴシック" pitchFamily="49" charset="-128"/>
              <a:cs typeface="+mn-cs"/>
            </a:rPr>
            <a:t>　</a:t>
          </a:r>
          <a:r>
            <a:rPr lang="ja-JP" altLang="ja-JP" sz="1000" b="0" i="0" baseline="0">
              <a:solidFill>
                <a:schemeClr val="dk1"/>
              </a:solidFill>
              <a:latin typeface="ＭＳ ゴシック" pitchFamily="49" charset="-128"/>
              <a:ea typeface="ＭＳ ゴシック" pitchFamily="49" charset="-128"/>
              <a:cs typeface="+mn-cs"/>
            </a:rPr>
            <a:t>交付税の合併算定替の逓減などを見据え、今後も基金残高の留保に努める。</a:t>
          </a:r>
          <a:endParaRPr lang="en-US" altLang="ja-JP" sz="1000" b="0" i="0" baseline="0">
            <a:solidFill>
              <a:schemeClr val="dk1"/>
            </a:solidFill>
            <a:latin typeface="ＭＳ ゴシック" pitchFamily="49" charset="-128"/>
            <a:ea typeface="ＭＳ ゴシック" pitchFamily="49" charset="-128"/>
            <a:cs typeface="+mn-cs"/>
          </a:endParaRPr>
        </a:p>
        <a:p>
          <a:pPr rtl="0" fontAlgn="base"/>
          <a:r>
            <a:rPr lang="ja-JP" altLang="en-US" sz="1000" b="0" i="0" baseline="0">
              <a:solidFill>
                <a:schemeClr val="dk1"/>
              </a:solidFill>
              <a:latin typeface="ＭＳ ゴシック" pitchFamily="49" charset="-128"/>
              <a:ea typeface="ＭＳ ゴシック" pitchFamily="49" charset="-128"/>
              <a:cs typeface="+mn-cs"/>
            </a:rPr>
            <a:t>○実質収支</a:t>
          </a:r>
          <a:endParaRPr lang="en-US" altLang="ja-JP" sz="1000" b="0" i="0" baseline="0">
            <a:solidFill>
              <a:schemeClr val="dk1"/>
            </a:solidFill>
            <a:latin typeface="ＭＳ ゴシック" pitchFamily="49" charset="-128"/>
            <a:ea typeface="ＭＳ ゴシック"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00" b="0" i="0" baseline="0">
              <a:solidFill>
                <a:schemeClr val="dk1"/>
              </a:solidFill>
              <a:latin typeface="ＭＳ ゴシック" pitchFamily="49" charset="-128"/>
              <a:ea typeface="ＭＳ ゴシック" pitchFamily="49" charset="-128"/>
              <a:cs typeface="+mn-cs"/>
            </a:rPr>
            <a:t>　</a:t>
          </a:r>
          <a:r>
            <a:rPr lang="en-US" altLang="ja-JP" sz="1000" b="0" i="0" baseline="0">
              <a:solidFill>
                <a:schemeClr val="dk1"/>
              </a:solidFill>
              <a:latin typeface="ＭＳ ゴシック" pitchFamily="49" charset="-128"/>
              <a:ea typeface="ＭＳ ゴシック" pitchFamily="49" charset="-128"/>
              <a:cs typeface="+mn-cs"/>
            </a:rPr>
            <a:t> </a:t>
          </a:r>
          <a:r>
            <a:rPr lang="ja-JP" altLang="en-US" sz="1000" b="0" i="0" baseline="0">
              <a:solidFill>
                <a:schemeClr val="dk1"/>
              </a:solidFill>
              <a:latin typeface="ＭＳ ゴシック" pitchFamily="49" charset="-128"/>
              <a:ea typeface="ＭＳ ゴシック" pitchFamily="49" charset="-128"/>
              <a:cs typeface="+mn-cs"/>
            </a:rPr>
            <a:t>歳入歳出差引額は、前年度を下回ったものの、翌年度に繰越すべき財源がそれ以上に減少したことにより、前年度比</a:t>
          </a:r>
          <a:r>
            <a:rPr lang="en-US" altLang="ja-JP" sz="1000" b="0" i="0" baseline="0">
              <a:solidFill>
                <a:schemeClr val="dk1"/>
              </a:solidFill>
              <a:latin typeface="ＭＳ ゴシック" pitchFamily="49" charset="-128"/>
              <a:ea typeface="ＭＳ ゴシック" pitchFamily="49" charset="-128"/>
              <a:cs typeface="+mn-cs"/>
            </a:rPr>
            <a:t>0.65</a:t>
          </a:r>
          <a:r>
            <a:rPr lang="ja-JP" altLang="en-US" sz="1000" b="0" i="0" baseline="0">
              <a:solidFill>
                <a:schemeClr val="dk1"/>
              </a:solidFill>
              <a:latin typeface="ＭＳ ゴシック" pitchFamily="49" charset="-128"/>
              <a:ea typeface="ＭＳ ゴシック" pitchFamily="49" charset="-128"/>
              <a:cs typeface="+mn-cs"/>
            </a:rPr>
            <a:t>ポイント増加している。</a:t>
          </a:r>
          <a:endParaRPr lang="en-US" altLang="ja-JP" sz="1000" b="0" i="0" baseline="0">
            <a:solidFill>
              <a:schemeClr val="dk1"/>
            </a:solidFill>
            <a:latin typeface="ＭＳ ゴシック" pitchFamily="49" charset="-128"/>
            <a:ea typeface="ＭＳ ゴシック"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00" b="0" i="0" baseline="0">
              <a:solidFill>
                <a:schemeClr val="dk1"/>
              </a:solidFill>
              <a:latin typeface="ＭＳ ゴシック" pitchFamily="49" charset="-128"/>
              <a:ea typeface="ＭＳ ゴシック" pitchFamily="49" charset="-128"/>
              <a:cs typeface="+mn-cs"/>
            </a:rPr>
            <a:t>○実質単年度収支</a:t>
          </a:r>
          <a:endParaRPr lang="en-US" altLang="ja-JP" sz="1000" b="0" i="0" baseline="0">
            <a:solidFill>
              <a:schemeClr val="dk1"/>
            </a:solidFill>
            <a:latin typeface="ＭＳ ゴシック" pitchFamily="49" charset="-128"/>
            <a:ea typeface="ＭＳ ゴシック"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00" b="0" i="0" baseline="0">
              <a:solidFill>
                <a:schemeClr val="dk1"/>
              </a:solidFill>
              <a:latin typeface="ＭＳ ゴシック" pitchFamily="49" charset="-128"/>
              <a:ea typeface="ＭＳ ゴシック" pitchFamily="49" charset="-128"/>
              <a:cs typeface="+mn-cs"/>
            </a:rPr>
            <a:t>　普通建設事業にかかる地方債の増や経費削減努力等により、</a:t>
          </a:r>
          <a:r>
            <a:rPr lang="ja-JP" altLang="ja-JP" sz="1000" b="0" i="0" baseline="0">
              <a:solidFill>
                <a:schemeClr val="dk1"/>
              </a:solidFill>
              <a:latin typeface="ＭＳ ゴシック" pitchFamily="49" charset="-128"/>
              <a:ea typeface="ＭＳ ゴシック" pitchFamily="49" charset="-128"/>
              <a:cs typeface="+mn-cs"/>
            </a:rPr>
            <a:t>前年度比</a:t>
          </a:r>
          <a:r>
            <a:rPr lang="en-US" altLang="ja-JP" sz="1000" b="0" i="0" baseline="0">
              <a:solidFill>
                <a:schemeClr val="dk1"/>
              </a:solidFill>
              <a:latin typeface="ＭＳ ゴシック" pitchFamily="49" charset="-128"/>
              <a:ea typeface="ＭＳ ゴシック" pitchFamily="49" charset="-128"/>
              <a:cs typeface="+mn-cs"/>
            </a:rPr>
            <a:t>1.61</a:t>
          </a:r>
          <a:r>
            <a:rPr lang="ja-JP" altLang="en-US" sz="1000" b="0" i="0" baseline="0">
              <a:solidFill>
                <a:schemeClr val="dk1"/>
              </a:solidFill>
              <a:latin typeface="ＭＳ ゴシック" pitchFamily="49" charset="-128"/>
              <a:ea typeface="ＭＳ ゴシック" pitchFamily="49" charset="-128"/>
              <a:cs typeface="+mn-cs"/>
            </a:rPr>
            <a:t>ポイント増加している。</a:t>
          </a:r>
          <a:endParaRPr lang="en-US" altLang="ja-JP" sz="1000" b="0" i="0" baseline="0">
            <a:solidFill>
              <a:schemeClr val="dk1"/>
            </a:solidFill>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ＭＳ ゴシック" pitchFamily="49" charset="-128"/>
              <a:ea typeface="ＭＳ ゴシック" pitchFamily="49" charset="-128"/>
              <a:cs typeface="+mn-cs"/>
            </a:rPr>
            <a:t>　全ての会計において黒字となっており、安定した財政運営が行われていると考えられる。</a:t>
          </a:r>
          <a:endParaRPr lang="ja-JP" altLang="ja-JP" sz="1400">
            <a:solidFill>
              <a:schemeClr val="dk1"/>
            </a:solidFill>
            <a:latin typeface="ＭＳ ゴシック" pitchFamily="49" charset="-128"/>
            <a:ea typeface="ＭＳ ゴシック" pitchFamily="49" charset="-128"/>
            <a:cs typeface="+mn-cs"/>
          </a:endParaRPr>
        </a:p>
        <a:p>
          <a:pPr rtl="0"/>
          <a:r>
            <a:rPr lang="ja-JP" altLang="ja-JP" sz="1400" b="0" i="0" baseline="0">
              <a:solidFill>
                <a:schemeClr val="dk1"/>
              </a:solidFill>
              <a:latin typeface="ＭＳ ゴシック" pitchFamily="49" charset="-128"/>
              <a:ea typeface="ＭＳ ゴシック" pitchFamily="49" charset="-128"/>
              <a:cs typeface="+mn-cs"/>
            </a:rPr>
            <a:t>　今後も、事業見直し、職員数の適正化などの行政改革や地方債残高の抑制、歳入の確保など財政健全化の取組を進める。</a:t>
          </a:r>
          <a:endParaRPr lang="ja-JP" altLang="ja-JP" sz="140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S-XL5F5/&#36001;&#25919;&#35506;/&#20849;&#26377;&#12487;&#12540;&#12479;/&#36001;&#25919;&#29366;&#27841;&#36039;&#26009;&#38598;/&#24179;&#25104;29&#24180;&#24230;/20190314_&#30476;&#12395;&#22238;&#31572;&#12375;&#12383;&#12418;&#12398;/&#12304;&#36001;&#25919;&#29366;&#27841;&#36039;&#26009;&#38598;&#12305;_352021_&#23431;&#37096;&#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32149</v>
          </cell>
          <cell r="F3">
            <v>43141</v>
          </cell>
        </row>
        <row r="5">
          <cell r="A5" t="str">
            <v xml:space="preserve"> H26</v>
          </cell>
          <cell r="D5">
            <v>38289</v>
          </cell>
          <cell r="F5">
            <v>45117</v>
          </cell>
        </row>
        <row r="7">
          <cell r="A7" t="str">
            <v xml:space="preserve"> H27</v>
          </cell>
          <cell r="D7">
            <v>34046</v>
          </cell>
          <cell r="F7">
            <v>39951</v>
          </cell>
        </row>
        <row r="9">
          <cell r="A9" t="str">
            <v xml:space="preserve"> H28</v>
          </cell>
          <cell r="D9">
            <v>23893</v>
          </cell>
          <cell r="F9">
            <v>39893</v>
          </cell>
        </row>
        <row r="11">
          <cell r="A11" t="str">
            <v xml:space="preserve"> H29</v>
          </cell>
          <cell r="D11">
            <v>38079</v>
          </cell>
          <cell r="F11">
            <v>41080</v>
          </cell>
        </row>
        <row r="18">
          <cell r="B18" t="str">
            <v>H25</v>
          </cell>
          <cell r="C18" t="str">
            <v>H26</v>
          </cell>
          <cell r="D18" t="str">
            <v>H27</v>
          </cell>
          <cell r="E18" t="str">
            <v>H28</v>
          </cell>
          <cell r="F18" t="str">
            <v>H29</v>
          </cell>
        </row>
        <row r="19">
          <cell r="A19" t="str">
            <v>実質収支額</v>
          </cell>
          <cell r="B19">
            <v>3.05</v>
          </cell>
          <cell r="C19">
            <v>3.49</v>
          </cell>
          <cell r="D19">
            <v>4.3</v>
          </cell>
          <cell r="E19">
            <v>3.08</v>
          </cell>
          <cell r="F19">
            <v>3.73</v>
          </cell>
        </row>
        <row r="20">
          <cell r="A20" t="str">
            <v>財政調整基金残高</v>
          </cell>
          <cell r="B20">
            <v>8.48</v>
          </cell>
          <cell r="C20">
            <v>9.1</v>
          </cell>
          <cell r="D20">
            <v>9.14</v>
          </cell>
          <cell r="E20">
            <v>9.74</v>
          </cell>
          <cell r="F20">
            <v>9.73</v>
          </cell>
        </row>
        <row r="21">
          <cell r="A21" t="str">
            <v>実質単年度収支</v>
          </cell>
          <cell r="B21">
            <v>3.98</v>
          </cell>
          <cell r="C21">
            <v>1.25</v>
          </cell>
          <cell r="D21">
            <v>2.65</v>
          </cell>
          <cell r="E21">
            <v>-0.18</v>
          </cell>
          <cell r="F21">
            <v>1.43</v>
          </cell>
        </row>
        <row r="25">
          <cell r="B25" t="str">
            <v>H25</v>
          </cell>
          <cell r="C25"/>
          <cell r="D25" t="str">
            <v>H26</v>
          </cell>
          <cell r="E25"/>
          <cell r="F25" t="str">
            <v>H27</v>
          </cell>
          <cell r="G25"/>
          <cell r="H25" t="str">
            <v>H28</v>
          </cell>
          <cell r="I25"/>
          <cell r="J25" t="str">
            <v>H29</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0.28999999999999998</v>
          </cell>
          <cell r="D27" t="e">
            <v>#N/A</v>
          </cell>
          <cell r="E27">
            <v>0.27</v>
          </cell>
          <cell r="F27" t="e">
            <v>#N/A</v>
          </cell>
          <cell r="G27">
            <v>0.1</v>
          </cell>
          <cell r="H27" t="e">
            <v>#N/A</v>
          </cell>
          <cell r="I27">
            <v>0.12</v>
          </cell>
          <cell r="J27" t="e">
            <v>#N/A</v>
          </cell>
          <cell r="K27">
            <v>0.13</v>
          </cell>
        </row>
        <row r="28">
          <cell r="A28" t="str">
            <v>その他会計（赤字）</v>
          </cell>
          <cell r="B28">
            <v>2.61</v>
          </cell>
          <cell r="C28" t="e">
            <v>#N/A</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0.11</v>
          </cell>
          <cell r="D29" t="e">
            <v>#N/A</v>
          </cell>
          <cell r="E29">
            <v>0.13</v>
          </cell>
          <cell r="F29" t="e">
            <v>#N/A</v>
          </cell>
          <cell r="G29">
            <v>0.12</v>
          </cell>
          <cell r="H29" t="e">
            <v>#N/A</v>
          </cell>
          <cell r="I29">
            <v>0.14000000000000001</v>
          </cell>
          <cell r="J29" t="e">
            <v>#N/A</v>
          </cell>
          <cell r="K29">
            <v>0.13</v>
          </cell>
        </row>
        <row r="30">
          <cell r="A30" t="str">
            <v>市営駐車場事業特別会計</v>
          </cell>
          <cell r="B30" t="e">
            <v>#N/A</v>
          </cell>
          <cell r="C30">
            <v>0.27</v>
          </cell>
          <cell r="D30" t="e">
            <v>#N/A</v>
          </cell>
          <cell r="E30">
            <v>0.23</v>
          </cell>
          <cell r="F30" t="e">
            <v>#N/A</v>
          </cell>
          <cell r="G30">
            <v>0.2</v>
          </cell>
          <cell r="H30" t="e">
            <v>#N/A</v>
          </cell>
          <cell r="I30">
            <v>0.22</v>
          </cell>
          <cell r="J30" t="e">
            <v>#N/A</v>
          </cell>
          <cell r="K30">
            <v>0.21</v>
          </cell>
        </row>
        <row r="31">
          <cell r="A31" t="str">
            <v>介護保険事業特別会計</v>
          </cell>
          <cell r="B31" t="e">
            <v>#N/A</v>
          </cell>
          <cell r="C31">
            <v>0.51</v>
          </cell>
          <cell r="D31" t="e">
            <v>#N/A</v>
          </cell>
          <cell r="E31">
            <v>0.53</v>
          </cell>
          <cell r="F31" t="e">
            <v>#N/A</v>
          </cell>
          <cell r="G31">
            <v>1.2</v>
          </cell>
          <cell r="H31" t="e">
            <v>#N/A</v>
          </cell>
          <cell r="I31">
            <v>1.29</v>
          </cell>
          <cell r="J31" t="e">
            <v>#N/A</v>
          </cell>
          <cell r="K31">
            <v>1.63</v>
          </cell>
        </row>
        <row r="32">
          <cell r="A32" t="str">
            <v>交通事業会計</v>
          </cell>
          <cell r="B32" t="e">
            <v>#N/A</v>
          </cell>
          <cell r="C32">
            <v>1.51</v>
          </cell>
          <cell r="D32" t="e">
            <v>#N/A</v>
          </cell>
          <cell r="E32">
            <v>1.52</v>
          </cell>
          <cell r="F32" t="e">
            <v>#N/A</v>
          </cell>
          <cell r="G32">
            <v>1.63</v>
          </cell>
          <cell r="H32" t="e">
            <v>#N/A</v>
          </cell>
          <cell r="I32">
            <v>1.83</v>
          </cell>
          <cell r="J32" t="e">
            <v>#N/A</v>
          </cell>
          <cell r="K32">
            <v>1.8</v>
          </cell>
        </row>
        <row r="33">
          <cell r="A33" t="str">
            <v>国民健康保険事業特別会計</v>
          </cell>
          <cell r="B33" t="e">
            <v>#N/A</v>
          </cell>
          <cell r="C33">
            <v>1.53</v>
          </cell>
          <cell r="D33" t="e">
            <v>#N/A</v>
          </cell>
          <cell r="E33">
            <v>1.73</v>
          </cell>
          <cell r="F33" t="e">
            <v>#N/A</v>
          </cell>
          <cell r="G33">
            <v>0.84</v>
          </cell>
          <cell r="H33" t="e">
            <v>#N/A</v>
          </cell>
          <cell r="I33">
            <v>2.42</v>
          </cell>
          <cell r="J33" t="e">
            <v>#N/A</v>
          </cell>
          <cell r="K33">
            <v>2.0299999999999998</v>
          </cell>
        </row>
        <row r="34">
          <cell r="A34" t="str">
            <v>一般会計</v>
          </cell>
          <cell r="B34" t="e">
            <v>#N/A</v>
          </cell>
          <cell r="C34">
            <v>3.04</v>
          </cell>
          <cell r="D34" t="e">
            <v>#N/A</v>
          </cell>
          <cell r="E34">
            <v>3.48</v>
          </cell>
          <cell r="F34" t="e">
            <v>#N/A</v>
          </cell>
          <cell r="G34">
            <v>4.29</v>
          </cell>
          <cell r="H34" t="e">
            <v>#N/A</v>
          </cell>
          <cell r="I34">
            <v>3.08</v>
          </cell>
          <cell r="J34" t="e">
            <v>#N/A</v>
          </cell>
          <cell r="K34">
            <v>3.72</v>
          </cell>
        </row>
        <row r="35">
          <cell r="A35" t="str">
            <v>下水道事業会計</v>
          </cell>
          <cell r="B35" t="e">
            <v>#N/A</v>
          </cell>
          <cell r="C35">
            <v>3.67</v>
          </cell>
          <cell r="D35" t="e">
            <v>#N/A</v>
          </cell>
          <cell r="E35">
            <v>4.7699999999999996</v>
          </cell>
          <cell r="F35" t="e">
            <v>#N/A</v>
          </cell>
          <cell r="G35">
            <v>4.75</v>
          </cell>
          <cell r="H35" t="e">
            <v>#N/A</v>
          </cell>
          <cell r="I35">
            <v>5.78</v>
          </cell>
          <cell r="J35" t="e">
            <v>#N/A</v>
          </cell>
          <cell r="K35">
            <v>6.25</v>
          </cell>
        </row>
        <row r="36">
          <cell r="A36" t="str">
            <v>水道事業会計</v>
          </cell>
          <cell r="B36" t="e">
            <v>#N/A</v>
          </cell>
          <cell r="C36">
            <v>8.49</v>
          </cell>
          <cell r="D36" t="e">
            <v>#N/A</v>
          </cell>
          <cell r="E36">
            <v>8.61</v>
          </cell>
          <cell r="F36" t="e">
            <v>#N/A</v>
          </cell>
          <cell r="G36">
            <v>9.4</v>
          </cell>
          <cell r="H36" t="e">
            <v>#N/A</v>
          </cell>
          <cell r="I36">
            <v>9.9499999999999993</v>
          </cell>
          <cell r="J36" t="e">
            <v>#N/A</v>
          </cell>
          <cell r="K36">
            <v>10.210000000000001</v>
          </cell>
        </row>
        <row r="40">
          <cell r="B40" t="str">
            <v>H25</v>
          </cell>
          <cell r="C40"/>
          <cell r="D40"/>
          <cell r="E40" t="str">
            <v>H26</v>
          </cell>
          <cell r="F40"/>
          <cell r="G40"/>
          <cell r="H40" t="str">
            <v>H27</v>
          </cell>
          <cell r="I40"/>
          <cell r="J40"/>
          <cell r="K40" t="str">
            <v>H28</v>
          </cell>
          <cell r="L40"/>
          <cell r="M40"/>
          <cell r="N40" t="str">
            <v>H29</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8439</v>
          </cell>
          <cell r="E42"/>
          <cell r="F42"/>
          <cell r="G42">
            <v>8502</v>
          </cell>
          <cell r="H42"/>
          <cell r="I42"/>
          <cell r="J42">
            <v>8239</v>
          </cell>
          <cell r="K42"/>
          <cell r="L42"/>
          <cell r="M42">
            <v>8224</v>
          </cell>
          <cell r="N42"/>
          <cell r="O42"/>
          <cell r="P42">
            <v>7970</v>
          </cell>
        </row>
        <row r="43">
          <cell r="A43" t="str">
            <v>一時借入金の利子</v>
          </cell>
          <cell r="B43" t="str">
            <v>-</v>
          </cell>
          <cell r="C43"/>
          <cell r="D43"/>
          <cell r="E43" t="str">
            <v>-</v>
          </cell>
          <cell r="F43"/>
          <cell r="G43"/>
          <cell r="H43" t="str">
            <v>-</v>
          </cell>
          <cell r="I43"/>
          <cell r="J43"/>
          <cell r="K43">
            <v>0</v>
          </cell>
          <cell r="L43"/>
          <cell r="M43"/>
          <cell r="N43">
            <v>0</v>
          </cell>
          <cell r="O43"/>
          <cell r="P43"/>
        </row>
        <row r="44">
          <cell r="A44" t="str">
            <v>債務負担行為に基づく支出額</v>
          </cell>
          <cell r="B44">
            <v>122</v>
          </cell>
          <cell r="C44"/>
          <cell r="D44"/>
          <cell r="E44">
            <v>108</v>
          </cell>
          <cell r="F44"/>
          <cell r="G44"/>
          <cell r="H44">
            <v>92</v>
          </cell>
          <cell r="I44"/>
          <cell r="J44"/>
          <cell r="K44">
            <v>101</v>
          </cell>
          <cell r="L44"/>
          <cell r="M44"/>
          <cell r="N44">
            <v>24</v>
          </cell>
          <cell r="O44"/>
          <cell r="P44"/>
        </row>
        <row r="45">
          <cell r="A45" t="str">
            <v>組合等が起こした地方債の元利償還金に対する負担金等</v>
          </cell>
          <cell r="B45">
            <v>332</v>
          </cell>
          <cell r="C45"/>
          <cell r="D45"/>
          <cell r="E45">
            <v>345</v>
          </cell>
          <cell r="F45"/>
          <cell r="G45"/>
          <cell r="H45">
            <v>373</v>
          </cell>
          <cell r="I45"/>
          <cell r="J45"/>
          <cell r="K45">
            <v>458</v>
          </cell>
          <cell r="L45"/>
          <cell r="M45"/>
          <cell r="N45">
            <v>471</v>
          </cell>
          <cell r="O45"/>
          <cell r="P45"/>
        </row>
        <row r="46">
          <cell r="A46" t="str">
            <v>公営企業債の元利償還金に対する繰入金</v>
          </cell>
          <cell r="B46">
            <v>1840</v>
          </cell>
          <cell r="C46"/>
          <cell r="D46"/>
          <cell r="E46">
            <v>1790</v>
          </cell>
          <cell r="F46"/>
          <cell r="G46"/>
          <cell r="H46">
            <v>1821</v>
          </cell>
          <cell r="I46"/>
          <cell r="J46"/>
          <cell r="K46">
            <v>1817</v>
          </cell>
          <cell r="L46"/>
          <cell r="M46"/>
          <cell r="N46">
            <v>1668</v>
          </cell>
          <cell r="O46"/>
          <cell r="P46"/>
        </row>
        <row r="47">
          <cell r="A47" t="str">
            <v>満期一括償還地方債に係る年度割相当額</v>
          </cell>
          <cell r="B47">
            <v>3</v>
          </cell>
          <cell r="C47"/>
          <cell r="D47"/>
          <cell r="E47">
            <v>3</v>
          </cell>
          <cell r="F47"/>
          <cell r="G47"/>
          <cell r="H47">
            <v>3</v>
          </cell>
          <cell r="I47"/>
          <cell r="J47"/>
          <cell r="K47">
            <v>3</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8777</v>
          </cell>
          <cell r="C49"/>
          <cell r="D49"/>
          <cell r="E49">
            <v>8791</v>
          </cell>
          <cell r="F49"/>
          <cell r="G49"/>
          <cell r="H49">
            <v>8189</v>
          </cell>
          <cell r="I49"/>
          <cell r="J49"/>
          <cell r="K49">
            <v>7888</v>
          </cell>
          <cell r="L49"/>
          <cell r="M49"/>
          <cell r="N49">
            <v>7294</v>
          </cell>
          <cell r="O49"/>
          <cell r="P49"/>
        </row>
        <row r="50">
          <cell r="A50" t="str">
            <v>実質公債費比率の分子</v>
          </cell>
          <cell r="B50" t="e">
            <v>#N/A</v>
          </cell>
          <cell r="C50">
            <v>2635</v>
          </cell>
          <cell r="D50" t="e">
            <v>#N/A</v>
          </cell>
          <cell r="E50" t="e">
            <v>#N/A</v>
          </cell>
          <cell r="F50">
            <v>2535</v>
          </cell>
          <cell r="G50" t="e">
            <v>#N/A</v>
          </cell>
          <cell r="H50" t="e">
            <v>#N/A</v>
          </cell>
          <cell r="I50">
            <v>2239</v>
          </cell>
          <cell r="J50" t="e">
            <v>#N/A</v>
          </cell>
          <cell r="K50" t="e">
            <v>#N/A</v>
          </cell>
          <cell r="L50">
            <v>2043</v>
          </cell>
          <cell r="M50" t="e">
            <v>#N/A</v>
          </cell>
          <cell r="N50" t="e">
            <v>#N/A</v>
          </cell>
          <cell r="O50">
            <v>1487</v>
          </cell>
          <cell r="P50" t="e">
            <v>#N/A</v>
          </cell>
        </row>
        <row r="54">
          <cell r="B54" t="str">
            <v>H25</v>
          </cell>
          <cell r="C54"/>
          <cell r="D54"/>
          <cell r="E54" t="str">
            <v>H26</v>
          </cell>
          <cell r="F54"/>
          <cell r="G54"/>
          <cell r="H54" t="str">
            <v>H27</v>
          </cell>
          <cell r="I54"/>
          <cell r="J54"/>
          <cell r="K54" t="str">
            <v>H28</v>
          </cell>
          <cell r="L54"/>
          <cell r="M54"/>
          <cell r="N54" t="str">
            <v>H29</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69291</v>
          </cell>
          <cell r="E56"/>
          <cell r="F56"/>
          <cell r="G56">
            <v>67933</v>
          </cell>
          <cell r="H56"/>
          <cell r="I56"/>
          <cell r="J56">
            <v>69319</v>
          </cell>
          <cell r="K56"/>
          <cell r="L56"/>
          <cell r="M56">
            <v>67411</v>
          </cell>
          <cell r="N56"/>
          <cell r="O56"/>
          <cell r="P56">
            <v>65258</v>
          </cell>
        </row>
        <row r="57">
          <cell r="A57" t="str">
            <v>充当可能特定歳入</v>
          </cell>
          <cell r="B57"/>
          <cell r="C57"/>
          <cell r="D57">
            <v>21712</v>
          </cell>
          <cell r="E57"/>
          <cell r="F57"/>
          <cell r="G57">
            <v>21216</v>
          </cell>
          <cell r="H57"/>
          <cell r="I57"/>
          <cell r="J57">
            <v>21059</v>
          </cell>
          <cell r="K57"/>
          <cell r="L57"/>
          <cell r="M57">
            <v>20689</v>
          </cell>
          <cell r="N57"/>
          <cell r="O57"/>
          <cell r="P57">
            <v>21116</v>
          </cell>
        </row>
        <row r="58">
          <cell r="A58" t="str">
            <v>充当可能基金</v>
          </cell>
          <cell r="B58"/>
          <cell r="C58"/>
          <cell r="D58">
            <v>10412</v>
          </cell>
          <cell r="E58"/>
          <cell r="F58"/>
          <cell r="G58">
            <v>13118</v>
          </cell>
          <cell r="H58"/>
          <cell r="I58"/>
          <cell r="J58">
            <v>13555</v>
          </cell>
          <cell r="K58"/>
          <cell r="L58"/>
          <cell r="M58">
            <v>11999</v>
          </cell>
          <cell r="N58"/>
          <cell r="O58"/>
          <cell r="P58">
            <v>12972</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12304</v>
          </cell>
          <cell r="C62"/>
          <cell r="D62"/>
          <cell r="E62">
            <v>11562</v>
          </cell>
          <cell r="F62"/>
          <cell r="G62"/>
          <cell r="H62">
            <v>10752</v>
          </cell>
          <cell r="I62"/>
          <cell r="J62"/>
          <cell r="K62">
            <v>11031</v>
          </cell>
          <cell r="L62"/>
          <cell r="M62"/>
          <cell r="N62">
            <v>11197</v>
          </cell>
          <cell r="O62"/>
          <cell r="P62"/>
        </row>
        <row r="63">
          <cell r="A63" t="str">
            <v>組合等負担等見込額</v>
          </cell>
          <cell r="B63">
            <v>6252</v>
          </cell>
          <cell r="C63"/>
          <cell r="D63"/>
          <cell r="E63">
            <v>6403</v>
          </cell>
          <cell r="F63"/>
          <cell r="G63"/>
          <cell r="H63">
            <v>6440</v>
          </cell>
          <cell r="I63"/>
          <cell r="J63"/>
          <cell r="K63">
            <v>6464</v>
          </cell>
          <cell r="L63"/>
          <cell r="M63"/>
          <cell r="N63">
            <v>6380</v>
          </cell>
          <cell r="O63"/>
          <cell r="P63"/>
        </row>
        <row r="64">
          <cell r="A64" t="str">
            <v>公営企業債等繰入見込額</v>
          </cell>
          <cell r="B64">
            <v>23486</v>
          </cell>
          <cell r="C64"/>
          <cell r="D64"/>
          <cell r="E64">
            <v>23278</v>
          </cell>
          <cell r="F64"/>
          <cell r="G64"/>
          <cell r="H64">
            <v>23040</v>
          </cell>
          <cell r="I64"/>
          <cell r="J64"/>
          <cell r="K64">
            <v>22745</v>
          </cell>
          <cell r="L64"/>
          <cell r="M64"/>
          <cell r="N64">
            <v>21549</v>
          </cell>
          <cell r="O64"/>
          <cell r="P64"/>
        </row>
        <row r="65">
          <cell r="A65" t="str">
            <v>債務負担行為に基づく支出予定額</v>
          </cell>
          <cell r="B65">
            <v>2082</v>
          </cell>
          <cell r="C65"/>
          <cell r="D65"/>
          <cell r="E65">
            <v>1992</v>
          </cell>
          <cell r="F65"/>
          <cell r="G65"/>
          <cell r="H65">
            <v>1862</v>
          </cell>
          <cell r="I65"/>
          <cell r="J65"/>
          <cell r="K65">
            <v>1740</v>
          </cell>
          <cell r="L65"/>
          <cell r="M65"/>
          <cell r="N65">
            <v>1702</v>
          </cell>
          <cell r="O65"/>
          <cell r="P65"/>
        </row>
        <row r="66">
          <cell r="A66" t="str">
            <v>一般会計等に係る地方債の現在高</v>
          </cell>
          <cell r="B66">
            <v>75451</v>
          </cell>
          <cell r="C66"/>
          <cell r="D66"/>
          <cell r="E66">
            <v>75225</v>
          </cell>
          <cell r="F66"/>
          <cell r="G66"/>
          <cell r="H66">
            <v>72664</v>
          </cell>
          <cell r="I66"/>
          <cell r="J66"/>
          <cell r="K66">
            <v>68834</v>
          </cell>
          <cell r="L66"/>
          <cell r="M66"/>
          <cell r="N66">
            <v>67145</v>
          </cell>
          <cell r="O66"/>
          <cell r="P66"/>
        </row>
        <row r="67">
          <cell r="A67" t="str">
            <v>将来負担比率の分子</v>
          </cell>
          <cell r="B67" t="e">
            <v>#N/A</v>
          </cell>
          <cell r="C67">
            <v>18160</v>
          </cell>
          <cell r="D67" t="e">
            <v>#N/A</v>
          </cell>
          <cell r="E67" t="e">
            <v>#N/A</v>
          </cell>
          <cell r="F67">
            <v>16194</v>
          </cell>
          <cell r="G67" t="e">
            <v>#N/A</v>
          </cell>
          <cell r="H67" t="e">
            <v>#N/A</v>
          </cell>
          <cell r="I67">
            <v>10825</v>
          </cell>
          <cell r="J67" t="e">
            <v>#N/A</v>
          </cell>
          <cell r="K67" t="e">
            <v>#N/A</v>
          </cell>
          <cell r="L67">
            <v>10715</v>
          </cell>
          <cell r="M67" t="e">
            <v>#N/A</v>
          </cell>
          <cell r="N67" t="e">
            <v>#N/A</v>
          </cell>
          <cell r="O67">
            <v>8628</v>
          </cell>
          <cell r="P67" t="e">
            <v>#N/A</v>
          </cell>
        </row>
        <row r="71">
          <cell r="B71" t="str">
            <v>H27</v>
          </cell>
          <cell r="C71" t="str">
            <v>H28</v>
          </cell>
          <cell r="D71" t="str">
            <v>H29</v>
          </cell>
        </row>
        <row r="72">
          <cell r="A72" t="str">
            <v>財政調整基金</v>
          </cell>
          <cell r="B72">
            <v>3368</v>
          </cell>
          <cell r="C72">
            <v>3543</v>
          </cell>
          <cell r="D72">
            <v>3551</v>
          </cell>
        </row>
        <row r="73">
          <cell r="A73" t="str">
            <v>減債基金</v>
          </cell>
          <cell r="B73">
            <v>472</v>
          </cell>
          <cell r="C73">
            <v>402</v>
          </cell>
          <cell r="D73">
            <v>402</v>
          </cell>
        </row>
        <row r="74">
          <cell r="A74" t="str">
            <v>その他特定目的基金</v>
          </cell>
          <cell r="B74">
            <v>8162</v>
          </cell>
          <cell r="C74">
            <v>9017</v>
          </cell>
          <cell r="D74">
            <v>9312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E34" sqref="E34:AK34"/>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582" t="s">
        <v>359</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x14ac:dyDescent="0.2">
      <c r="A2" s="41"/>
      <c r="B2" s="44" t="s">
        <v>17</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583" t="s">
        <v>360</v>
      </c>
      <c r="C3" s="584"/>
      <c r="D3" s="584"/>
      <c r="E3" s="585"/>
      <c r="F3" s="585"/>
      <c r="G3" s="585"/>
      <c r="H3" s="585"/>
      <c r="I3" s="585"/>
      <c r="J3" s="585"/>
      <c r="K3" s="585"/>
      <c r="L3" s="585" t="s">
        <v>361</v>
      </c>
      <c r="M3" s="585"/>
      <c r="N3" s="585"/>
      <c r="O3" s="585"/>
      <c r="P3" s="585"/>
      <c r="Q3" s="585"/>
      <c r="R3" s="588"/>
      <c r="S3" s="588"/>
      <c r="T3" s="588"/>
      <c r="U3" s="588"/>
      <c r="V3" s="589"/>
      <c r="W3" s="482" t="s">
        <v>362</v>
      </c>
      <c r="X3" s="483"/>
      <c r="Y3" s="483"/>
      <c r="Z3" s="483"/>
      <c r="AA3" s="483"/>
      <c r="AB3" s="584"/>
      <c r="AC3" s="588" t="s">
        <v>18</v>
      </c>
      <c r="AD3" s="483"/>
      <c r="AE3" s="483"/>
      <c r="AF3" s="483"/>
      <c r="AG3" s="483"/>
      <c r="AH3" s="483"/>
      <c r="AI3" s="483"/>
      <c r="AJ3" s="483"/>
      <c r="AK3" s="483"/>
      <c r="AL3" s="550"/>
      <c r="AM3" s="482" t="s">
        <v>363</v>
      </c>
      <c r="AN3" s="483"/>
      <c r="AO3" s="483"/>
      <c r="AP3" s="483"/>
      <c r="AQ3" s="483"/>
      <c r="AR3" s="483"/>
      <c r="AS3" s="483"/>
      <c r="AT3" s="483"/>
      <c r="AU3" s="483"/>
      <c r="AV3" s="483"/>
      <c r="AW3" s="483"/>
      <c r="AX3" s="550"/>
      <c r="AY3" s="542" t="s">
        <v>19</v>
      </c>
      <c r="AZ3" s="543"/>
      <c r="BA3" s="543"/>
      <c r="BB3" s="543"/>
      <c r="BC3" s="543"/>
      <c r="BD3" s="543"/>
      <c r="BE3" s="543"/>
      <c r="BF3" s="543"/>
      <c r="BG3" s="543"/>
      <c r="BH3" s="543"/>
      <c r="BI3" s="543"/>
      <c r="BJ3" s="543"/>
      <c r="BK3" s="543"/>
      <c r="BL3" s="543"/>
      <c r="BM3" s="592"/>
      <c r="BN3" s="482" t="s">
        <v>20</v>
      </c>
      <c r="BO3" s="483"/>
      <c r="BP3" s="483"/>
      <c r="BQ3" s="483"/>
      <c r="BR3" s="483"/>
      <c r="BS3" s="483"/>
      <c r="BT3" s="483"/>
      <c r="BU3" s="550"/>
      <c r="BV3" s="482" t="s">
        <v>21</v>
      </c>
      <c r="BW3" s="483"/>
      <c r="BX3" s="483"/>
      <c r="BY3" s="483"/>
      <c r="BZ3" s="483"/>
      <c r="CA3" s="483"/>
      <c r="CB3" s="483"/>
      <c r="CC3" s="550"/>
      <c r="CD3" s="542" t="s">
        <v>19</v>
      </c>
      <c r="CE3" s="543"/>
      <c r="CF3" s="543"/>
      <c r="CG3" s="543"/>
      <c r="CH3" s="543"/>
      <c r="CI3" s="543"/>
      <c r="CJ3" s="543"/>
      <c r="CK3" s="543"/>
      <c r="CL3" s="543"/>
      <c r="CM3" s="543"/>
      <c r="CN3" s="543"/>
      <c r="CO3" s="543"/>
      <c r="CP3" s="543"/>
      <c r="CQ3" s="543"/>
      <c r="CR3" s="543"/>
      <c r="CS3" s="592"/>
      <c r="CT3" s="482" t="s">
        <v>22</v>
      </c>
      <c r="CU3" s="483"/>
      <c r="CV3" s="483"/>
      <c r="CW3" s="483"/>
      <c r="CX3" s="483"/>
      <c r="CY3" s="483"/>
      <c r="CZ3" s="483"/>
      <c r="DA3" s="550"/>
      <c r="DB3" s="482" t="s">
        <v>23</v>
      </c>
      <c r="DC3" s="483"/>
      <c r="DD3" s="483"/>
      <c r="DE3" s="483"/>
      <c r="DF3" s="483"/>
      <c r="DG3" s="483"/>
      <c r="DH3" s="483"/>
      <c r="DI3" s="550"/>
      <c r="DJ3" s="41"/>
      <c r="DK3" s="41"/>
      <c r="DL3" s="41"/>
      <c r="DM3" s="41"/>
      <c r="DN3" s="41"/>
      <c r="DO3" s="41"/>
    </row>
    <row r="4" spans="1:119" ht="18.75" customHeight="1" x14ac:dyDescent="0.15">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09"/>
      <c r="AN4" s="419"/>
      <c r="AO4" s="419"/>
      <c r="AP4" s="419"/>
      <c r="AQ4" s="419"/>
      <c r="AR4" s="419"/>
      <c r="AS4" s="419"/>
      <c r="AT4" s="419"/>
      <c r="AU4" s="419"/>
      <c r="AV4" s="419"/>
      <c r="AW4" s="419"/>
      <c r="AX4" s="591"/>
      <c r="AY4" s="395" t="s">
        <v>364</v>
      </c>
      <c r="AZ4" s="396"/>
      <c r="BA4" s="396"/>
      <c r="BB4" s="396"/>
      <c r="BC4" s="396"/>
      <c r="BD4" s="396"/>
      <c r="BE4" s="396"/>
      <c r="BF4" s="396"/>
      <c r="BG4" s="396"/>
      <c r="BH4" s="396"/>
      <c r="BI4" s="396"/>
      <c r="BJ4" s="396"/>
      <c r="BK4" s="396"/>
      <c r="BL4" s="396"/>
      <c r="BM4" s="397"/>
      <c r="BN4" s="398">
        <v>66681594</v>
      </c>
      <c r="BO4" s="399"/>
      <c r="BP4" s="399"/>
      <c r="BQ4" s="399"/>
      <c r="BR4" s="399"/>
      <c r="BS4" s="399"/>
      <c r="BT4" s="399"/>
      <c r="BU4" s="400"/>
      <c r="BV4" s="398">
        <v>66038206</v>
      </c>
      <c r="BW4" s="399"/>
      <c r="BX4" s="399"/>
      <c r="BY4" s="399"/>
      <c r="BZ4" s="399"/>
      <c r="CA4" s="399"/>
      <c r="CB4" s="399"/>
      <c r="CC4" s="400"/>
      <c r="CD4" s="576" t="s">
        <v>24</v>
      </c>
      <c r="CE4" s="577"/>
      <c r="CF4" s="577"/>
      <c r="CG4" s="577"/>
      <c r="CH4" s="577"/>
      <c r="CI4" s="577"/>
      <c r="CJ4" s="577"/>
      <c r="CK4" s="577"/>
      <c r="CL4" s="577"/>
      <c r="CM4" s="577"/>
      <c r="CN4" s="577"/>
      <c r="CO4" s="577"/>
      <c r="CP4" s="577"/>
      <c r="CQ4" s="577"/>
      <c r="CR4" s="577"/>
      <c r="CS4" s="578"/>
      <c r="CT4" s="579">
        <v>3.7</v>
      </c>
      <c r="CU4" s="580"/>
      <c r="CV4" s="580"/>
      <c r="CW4" s="580"/>
      <c r="CX4" s="580"/>
      <c r="CY4" s="580"/>
      <c r="CZ4" s="580"/>
      <c r="DA4" s="581"/>
      <c r="DB4" s="579">
        <v>3.1</v>
      </c>
      <c r="DC4" s="580"/>
      <c r="DD4" s="580"/>
      <c r="DE4" s="580"/>
      <c r="DF4" s="580"/>
      <c r="DG4" s="580"/>
      <c r="DH4" s="580"/>
      <c r="DI4" s="581"/>
      <c r="DJ4" s="41"/>
      <c r="DK4" s="41"/>
      <c r="DL4" s="41"/>
      <c r="DM4" s="41"/>
      <c r="DN4" s="41"/>
      <c r="DO4" s="41"/>
    </row>
    <row r="5" spans="1:119" ht="18.75" customHeight="1" x14ac:dyDescent="0.15">
      <c r="A5" s="42"/>
      <c r="B5" s="586"/>
      <c r="C5" s="420"/>
      <c r="D5" s="420"/>
      <c r="E5" s="587"/>
      <c r="F5" s="587"/>
      <c r="G5" s="587"/>
      <c r="H5" s="587"/>
      <c r="I5" s="587"/>
      <c r="J5" s="587"/>
      <c r="K5" s="587"/>
      <c r="L5" s="587"/>
      <c r="M5" s="587"/>
      <c r="N5" s="587"/>
      <c r="O5" s="587"/>
      <c r="P5" s="587"/>
      <c r="Q5" s="587"/>
      <c r="R5" s="418"/>
      <c r="S5" s="418"/>
      <c r="T5" s="418"/>
      <c r="U5" s="418"/>
      <c r="V5" s="590"/>
      <c r="W5" s="509"/>
      <c r="X5" s="419"/>
      <c r="Y5" s="419"/>
      <c r="Z5" s="419"/>
      <c r="AA5" s="419"/>
      <c r="AB5" s="420"/>
      <c r="AC5" s="418"/>
      <c r="AD5" s="419"/>
      <c r="AE5" s="419"/>
      <c r="AF5" s="419"/>
      <c r="AG5" s="419"/>
      <c r="AH5" s="419"/>
      <c r="AI5" s="419"/>
      <c r="AJ5" s="419"/>
      <c r="AK5" s="419"/>
      <c r="AL5" s="591"/>
      <c r="AM5" s="472" t="s">
        <v>25</v>
      </c>
      <c r="AN5" s="377"/>
      <c r="AO5" s="377"/>
      <c r="AP5" s="377"/>
      <c r="AQ5" s="377"/>
      <c r="AR5" s="377"/>
      <c r="AS5" s="377"/>
      <c r="AT5" s="378"/>
      <c r="AU5" s="460" t="s">
        <v>365</v>
      </c>
      <c r="AV5" s="461"/>
      <c r="AW5" s="461"/>
      <c r="AX5" s="461"/>
      <c r="AY5" s="383" t="s">
        <v>366</v>
      </c>
      <c r="AZ5" s="384"/>
      <c r="BA5" s="384"/>
      <c r="BB5" s="384"/>
      <c r="BC5" s="384"/>
      <c r="BD5" s="384"/>
      <c r="BE5" s="384"/>
      <c r="BF5" s="384"/>
      <c r="BG5" s="384"/>
      <c r="BH5" s="384"/>
      <c r="BI5" s="384"/>
      <c r="BJ5" s="384"/>
      <c r="BK5" s="384"/>
      <c r="BL5" s="384"/>
      <c r="BM5" s="385"/>
      <c r="BN5" s="403">
        <v>65203509</v>
      </c>
      <c r="BO5" s="404"/>
      <c r="BP5" s="404"/>
      <c r="BQ5" s="404"/>
      <c r="BR5" s="404"/>
      <c r="BS5" s="404"/>
      <c r="BT5" s="404"/>
      <c r="BU5" s="405"/>
      <c r="BV5" s="403">
        <v>64496190</v>
      </c>
      <c r="BW5" s="404"/>
      <c r="BX5" s="404"/>
      <c r="BY5" s="404"/>
      <c r="BZ5" s="404"/>
      <c r="CA5" s="404"/>
      <c r="CB5" s="404"/>
      <c r="CC5" s="405"/>
      <c r="CD5" s="412" t="s">
        <v>26</v>
      </c>
      <c r="CE5" s="413"/>
      <c r="CF5" s="413"/>
      <c r="CG5" s="413"/>
      <c r="CH5" s="413"/>
      <c r="CI5" s="413"/>
      <c r="CJ5" s="413"/>
      <c r="CK5" s="413"/>
      <c r="CL5" s="413"/>
      <c r="CM5" s="413"/>
      <c r="CN5" s="413"/>
      <c r="CO5" s="413"/>
      <c r="CP5" s="413"/>
      <c r="CQ5" s="413"/>
      <c r="CR5" s="413"/>
      <c r="CS5" s="414"/>
      <c r="CT5" s="373">
        <v>93.4</v>
      </c>
      <c r="CU5" s="374"/>
      <c r="CV5" s="374"/>
      <c r="CW5" s="374"/>
      <c r="CX5" s="374"/>
      <c r="CY5" s="374"/>
      <c r="CZ5" s="374"/>
      <c r="DA5" s="375"/>
      <c r="DB5" s="373">
        <v>94.2</v>
      </c>
      <c r="DC5" s="374"/>
      <c r="DD5" s="374"/>
      <c r="DE5" s="374"/>
      <c r="DF5" s="374"/>
      <c r="DG5" s="374"/>
      <c r="DH5" s="374"/>
      <c r="DI5" s="375"/>
      <c r="DJ5" s="41"/>
      <c r="DK5" s="41"/>
      <c r="DL5" s="41"/>
      <c r="DM5" s="41"/>
      <c r="DN5" s="41"/>
      <c r="DO5" s="41"/>
    </row>
    <row r="6" spans="1:119" ht="18.75" customHeight="1" x14ac:dyDescent="0.15">
      <c r="A6" s="42"/>
      <c r="B6" s="556" t="s">
        <v>27</v>
      </c>
      <c r="C6" s="417"/>
      <c r="D6" s="417"/>
      <c r="E6" s="557"/>
      <c r="F6" s="557"/>
      <c r="G6" s="557"/>
      <c r="H6" s="557"/>
      <c r="I6" s="557"/>
      <c r="J6" s="557"/>
      <c r="K6" s="557"/>
      <c r="L6" s="557" t="s">
        <v>367</v>
      </c>
      <c r="M6" s="557"/>
      <c r="N6" s="557"/>
      <c r="O6" s="557"/>
      <c r="P6" s="557"/>
      <c r="Q6" s="557"/>
      <c r="R6" s="441"/>
      <c r="S6" s="441"/>
      <c r="T6" s="441"/>
      <c r="U6" s="441"/>
      <c r="V6" s="563"/>
      <c r="W6" s="494" t="s">
        <v>28</v>
      </c>
      <c r="X6" s="416"/>
      <c r="Y6" s="416"/>
      <c r="Z6" s="416"/>
      <c r="AA6" s="416"/>
      <c r="AB6" s="417"/>
      <c r="AC6" s="568" t="s">
        <v>368</v>
      </c>
      <c r="AD6" s="569"/>
      <c r="AE6" s="569"/>
      <c r="AF6" s="569"/>
      <c r="AG6" s="569"/>
      <c r="AH6" s="569"/>
      <c r="AI6" s="569"/>
      <c r="AJ6" s="569"/>
      <c r="AK6" s="569"/>
      <c r="AL6" s="570"/>
      <c r="AM6" s="472" t="s">
        <v>29</v>
      </c>
      <c r="AN6" s="377"/>
      <c r="AO6" s="377"/>
      <c r="AP6" s="377"/>
      <c r="AQ6" s="377"/>
      <c r="AR6" s="377"/>
      <c r="AS6" s="377"/>
      <c r="AT6" s="378"/>
      <c r="AU6" s="460" t="s">
        <v>365</v>
      </c>
      <c r="AV6" s="461"/>
      <c r="AW6" s="461"/>
      <c r="AX6" s="461"/>
      <c r="AY6" s="383" t="s">
        <v>369</v>
      </c>
      <c r="AZ6" s="384"/>
      <c r="BA6" s="384"/>
      <c r="BB6" s="384"/>
      <c r="BC6" s="384"/>
      <c r="BD6" s="384"/>
      <c r="BE6" s="384"/>
      <c r="BF6" s="384"/>
      <c r="BG6" s="384"/>
      <c r="BH6" s="384"/>
      <c r="BI6" s="384"/>
      <c r="BJ6" s="384"/>
      <c r="BK6" s="384"/>
      <c r="BL6" s="384"/>
      <c r="BM6" s="385"/>
      <c r="BN6" s="403">
        <v>1478085</v>
      </c>
      <c r="BO6" s="404"/>
      <c r="BP6" s="404"/>
      <c r="BQ6" s="404"/>
      <c r="BR6" s="404"/>
      <c r="BS6" s="404"/>
      <c r="BT6" s="404"/>
      <c r="BU6" s="405"/>
      <c r="BV6" s="403">
        <v>1542016</v>
      </c>
      <c r="BW6" s="404"/>
      <c r="BX6" s="404"/>
      <c r="BY6" s="404"/>
      <c r="BZ6" s="404"/>
      <c r="CA6" s="404"/>
      <c r="CB6" s="404"/>
      <c r="CC6" s="405"/>
      <c r="CD6" s="412" t="s">
        <v>370</v>
      </c>
      <c r="CE6" s="413"/>
      <c r="CF6" s="413"/>
      <c r="CG6" s="413"/>
      <c r="CH6" s="413"/>
      <c r="CI6" s="413"/>
      <c r="CJ6" s="413"/>
      <c r="CK6" s="413"/>
      <c r="CL6" s="413"/>
      <c r="CM6" s="413"/>
      <c r="CN6" s="413"/>
      <c r="CO6" s="413"/>
      <c r="CP6" s="413"/>
      <c r="CQ6" s="413"/>
      <c r="CR6" s="413"/>
      <c r="CS6" s="414"/>
      <c r="CT6" s="553">
        <v>99.9</v>
      </c>
      <c r="CU6" s="554"/>
      <c r="CV6" s="554"/>
      <c r="CW6" s="554"/>
      <c r="CX6" s="554"/>
      <c r="CY6" s="554"/>
      <c r="CZ6" s="554"/>
      <c r="DA6" s="555"/>
      <c r="DB6" s="553">
        <v>100.7</v>
      </c>
      <c r="DC6" s="554"/>
      <c r="DD6" s="554"/>
      <c r="DE6" s="554"/>
      <c r="DF6" s="554"/>
      <c r="DG6" s="554"/>
      <c r="DH6" s="554"/>
      <c r="DI6" s="555"/>
      <c r="DJ6" s="41"/>
      <c r="DK6" s="41"/>
      <c r="DL6" s="41"/>
      <c r="DM6" s="41"/>
      <c r="DN6" s="41"/>
      <c r="DO6" s="41"/>
    </row>
    <row r="7" spans="1:119" ht="18.75" customHeight="1" x14ac:dyDescent="0.15">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72" t="s">
        <v>30</v>
      </c>
      <c r="AN7" s="377"/>
      <c r="AO7" s="377"/>
      <c r="AP7" s="377"/>
      <c r="AQ7" s="377"/>
      <c r="AR7" s="377"/>
      <c r="AS7" s="377"/>
      <c r="AT7" s="378"/>
      <c r="AU7" s="460" t="s">
        <v>371</v>
      </c>
      <c r="AV7" s="461"/>
      <c r="AW7" s="461"/>
      <c r="AX7" s="461"/>
      <c r="AY7" s="383" t="s">
        <v>372</v>
      </c>
      <c r="AZ7" s="384"/>
      <c r="BA7" s="384"/>
      <c r="BB7" s="384"/>
      <c r="BC7" s="384"/>
      <c r="BD7" s="384"/>
      <c r="BE7" s="384"/>
      <c r="BF7" s="384"/>
      <c r="BG7" s="384"/>
      <c r="BH7" s="384"/>
      <c r="BI7" s="384"/>
      <c r="BJ7" s="384"/>
      <c r="BK7" s="384"/>
      <c r="BL7" s="384"/>
      <c r="BM7" s="385"/>
      <c r="BN7" s="403">
        <v>118396</v>
      </c>
      <c r="BO7" s="404"/>
      <c r="BP7" s="404"/>
      <c r="BQ7" s="404"/>
      <c r="BR7" s="404"/>
      <c r="BS7" s="404"/>
      <c r="BT7" s="404"/>
      <c r="BU7" s="405"/>
      <c r="BV7" s="403">
        <v>421678</v>
      </c>
      <c r="BW7" s="404"/>
      <c r="BX7" s="404"/>
      <c r="BY7" s="404"/>
      <c r="BZ7" s="404"/>
      <c r="CA7" s="404"/>
      <c r="CB7" s="404"/>
      <c r="CC7" s="405"/>
      <c r="CD7" s="412" t="s">
        <v>31</v>
      </c>
      <c r="CE7" s="413"/>
      <c r="CF7" s="413"/>
      <c r="CG7" s="413"/>
      <c r="CH7" s="413"/>
      <c r="CI7" s="413"/>
      <c r="CJ7" s="413"/>
      <c r="CK7" s="413"/>
      <c r="CL7" s="413"/>
      <c r="CM7" s="413"/>
      <c r="CN7" s="413"/>
      <c r="CO7" s="413"/>
      <c r="CP7" s="413"/>
      <c r="CQ7" s="413"/>
      <c r="CR7" s="413"/>
      <c r="CS7" s="414"/>
      <c r="CT7" s="403">
        <v>36485017</v>
      </c>
      <c r="CU7" s="404"/>
      <c r="CV7" s="404"/>
      <c r="CW7" s="404"/>
      <c r="CX7" s="404"/>
      <c r="CY7" s="404"/>
      <c r="CZ7" s="404"/>
      <c r="DA7" s="405"/>
      <c r="DB7" s="403">
        <v>36360058</v>
      </c>
      <c r="DC7" s="404"/>
      <c r="DD7" s="404"/>
      <c r="DE7" s="404"/>
      <c r="DF7" s="404"/>
      <c r="DG7" s="404"/>
      <c r="DH7" s="404"/>
      <c r="DI7" s="405"/>
      <c r="DJ7" s="41"/>
      <c r="DK7" s="41"/>
      <c r="DL7" s="41"/>
      <c r="DM7" s="41"/>
      <c r="DN7" s="41"/>
      <c r="DO7" s="41"/>
    </row>
    <row r="8" spans="1:119" ht="18.75" customHeight="1" thickBot="1" x14ac:dyDescent="0.2">
      <c r="A8" s="42"/>
      <c r="B8" s="561"/>
      <c r="C8" s="495"/>
      <c r="D8" s="495"/>
      <c r="E8" s="562"/>
      <c r="F8" s="562"/>
      <c r="G8" s="562"/>
      <c r="H8" s="562"/>
      <c r="I8" s="562"/>
      <c r="J8" s="562"/>
      <c r="K8" s="562"/>
      <c r="L8" s="562"/>
      <c r="M8" s="562"/>
      <c r="N8" s="562"/>
      <c r="O8" s="562"/>
      <c r="P8" s="562"/>
      <c r="Q8" s="562"/>
      <c r="R8" s="566"/>
      <c r="S8" s="566"/>
      <c r="T8" s="566"/>
      <c r="U8" s="566"/>
      <c r="V8" s="567"/>
      <c r="W8" s="484"/>
      <c r="X8" s="485"/>
      <c r="Y8" s="485"/>
      <c r="Z8" s="485"/>
      <c r="AA8" s="485"/>
      <c r="AB8" s="495"/>
      <c r="AC8" s="573"/>
      <c r="AD8" s="574"/>
      <c r="AE8" s="574"/>
      <c r="AF8" s="574"/>
      <c r="AG8" s="574"/>
      <c r="AH8" s="574"/>
      <c r="AI8" s="574"/>
      <c r="AJ8" s="574"/>
      <c r="AK8" s="574"/>
      <c r="AL8" s="575"/>
      <c r="AM8" s="472" t="s">
        <v>32</v>
      </c>
      <c r="AN8" s="377"/>
      <c r="AO8" s="377"/>
      <c r="AP8" s="377"/>
      <c r="AQ8" s="377"/>
      <c r="AR8" s="377"/>
      <c r="AS8" s="377"/>
      <c r="AT8" s="378"/>
      <c r="AU8" s="460" t="s">
        <v>373</v>
      </c>
      <c r="AV8" s="461"/>
      <c r="AW8" s="461"/>
      <c r="AX8" s="461"/>
      <c r="AY8" s="383" t="s">
        <v>374</v>
      </c>
      <c r="AZ8" s="384"/>
      <c r="BA8" s="384"/>
      <c r="BB8" s="384"/>
      <c r="BC8" s="384"/>
      <c r="BD8" s="384"/>
      <c r="BE8" s="384"/>
      <c r="BF8" s="384"/>
      <c r="BG8" s="384"/>
      <c r="BH8" s="384"/>
      <c r="BI8" s="384"/>
      <c r="BJ8" s="384"/>
      <c r="BK8" s="384"/>
      <c r="BL8" s="384"/>
      <c r="BM8" s="385"/>
      <c r="BN8" s="403">
        <v>1359689</v>
      </c>
      <c r="BO8" s="404"/>
      <c r="BP8" s="404"/>
      <c r="BQ8" s="404"/>
      <c r="BR8" s="404"/>
      <c r="BS8" s="404"/>
      <c r="BT8" s="404"/>
      <c r="BU8" s="405"/>
      <c r="BV8" s="403">
        <v>1120338</v>
      </c>
      <c r="BW8" s="404"/>
      <c r="BX8" s="404"/>
      <c r="BY8" s="404"/>
      <c r="BZ8" s="404"/>
      <c r="CA8" s="404"/>
      <c r="CB8" s="404"/>
      <c r="CC8" s="405"/>
      <c r="CD8" s="412" t="s">
        <v>33</v>
      </c>
      <c r="CE8" s="413"/>
      <c r="CF8" s="413"/>
      <c r="CG8" s="413"/>
      <c r="CH8" s="413"/>
      <c r="CI8" s="413"/>
      <c r="CJ8" s="413"/>
      <c r="CK8" s="413"/>
      <c r="CL8" s="413"/>
      <c r="CM8" s="413"/>
      <c r="CN8" s="413"/>
      <c r="CO8" s="413"/>
      <c r="CP8" s="413"/>
      <c r="CQ8" s="413"/>
      <c r="CR8" s="413"/>
      <c r="CS8" s="414"/>
      <c r="CT8" s="516">
        <v>0.72</v>
      </c>
      <c r="CU8" s="517"/>
      <c r="CV8" s="517"/>
      <c r="CW8" s="517"/>
      <c r="CX8" s="517"/>
      <c r="CY8" s="517"/>
      <c r="CZ8" s="517"/>
      <c r="DA8" s="518"/>
      <c r="DB8" s="516">
        <v>0.71</v>
      </c>
      <c r="DC8" s="517"/>
      <c r="DD8" s="517"/>
      <c r="DE8" s="517"/>
      <c r="DF8" s="517"/>
      <c r="DG8" s="517"/>
      <c r="DH8" s="517"/>
      <c r="DI8" s="518"/>
      <c r="DJ8" s="41"/>
      <c r="DK8" s="41"/>
      <c r="DL8" s="41"/>
      <c r="DM8" s="41"/>
      <c r="DN8" s="41"/>
      <c r="DO8" s="41"/>
    </row>
    <row r="9" spans="1:119" ht="18.75" customHeight="1" thickBot="1" x14ac:dyDescent="0.2">
      <c r="A9" s="42"/>
      <c r="B9" s="542" t="s">
        <v>34</v>
      </c>
      <c r="C9" s="543"/>
      <c r="D9" s="543"/>
      <c r="E9" s="543"/>
      <c r="F9" s="543"/>
      <c r="G9" s="543"/>
      <c r="H9" s="543"/>
      <c r="I9" s="543"/>
      <c r="J9" s="543"/>
      <c r="K9" s="466"/>
      <c r="L9" s="544" t="s">
        <v>35</v>
      </c>
      <c r="M9" s="545"/>
      <c r="N9" s="545"/>
      <c r="O9" s="545"/>
      <c r="P9" s="545"/>
      <c r="Q9" s="546"/>
      <c r="R9" s="547">
        <v>169429</v>
      </c>
      <c r="S9" s="548"/>
      <c r="T9" s="548"/>
      <c r="U9" s="548"/>
      <c r="V9" s="549"/>
      <c r="W9" s="482" t="s">
        <v>36</v>
      </c>
      <c r="X9" s="483"/>
      <c r="Y9" s="483"/>
      <c r="Z9" s="483"/>
      <c r="AA9" s="483"/>
      <c r="AB9" s="483"/>
      <c r="AC9" s="483"/>
      <c r="AD9" s="483"/>
      <c r="AE9" s="483"/>
      <c r="AF9" s="483"/>
      <c r="AG9" s="483"/>
      <c r="AH9" s="483"/>
      <c r="AI9" s="483"/>
      <c r="AJ9" s="483"/>
      <c r="AK9" s="483"/>
      <c r="AL9" s="550"/>
      <c r="AM9" s="472" t="s">
        <v>37</v>
      </c>
      <c r="AN9" s="377"/>
      <c r="AO9" s="377"/>
      <c r="AP9" s="377"/>
      <c r="AQ9" s="377"/>
      <c r="AR9" s="377"/>
      <c r="AS9" s="377"/>
      <c r="AT9" s="378"/>
      <c r="AU9" s="460" t="s">
        <v>373</v>
      </c>
      <c r="AV9" s="461"/>
      <c r="AW9" s="461"/>
      <c r="AX9" s="461"/>
      <c r="AY9" s="383" t="s">
        <v>375</v>
      </c>
      <c r="AZ9" s="384"/>
      <c r="BA9" s="384"/>
      <c r="BB9" s="384"/>
      <c r="BC9" s="384"/>
      <c r="BD9" s="384"/>
      <c r="BE9" s="384"/>
      <c r="BF9" s="384"/>
      <c r="BG9" s="384"/>
      <c r="BH9" s="384"/>
      <c r="BI9" s="384"/>
      <c r="BJ9" s="384"/>
      <c r="BK9" s="384"/>
      <c r="BL9" s="384"/>
      <c r="BM9" s="385"/>
      <c r="BN9" s="403">
        <v>239351</v>
      </c>
      <c r="BO9" s="404"/>
      <c r="BP9" s="404"/>
      <c r="BQ9" s="404"/>
      <c r="BR9" s="404"/>
      <c r="BS9" s="404"/>
      <c r="BT9" s="404"/>
      <c r="BU9" s="405"/>
      <c r="BV9" s="403">
        <v>-463412</v>
      </c>
      <c r="BW9" s="404"/>
      <c r="BX9" s="404"/>
      <c r="BY9" s="404"/>
      <c r="BZ9" s="404"/>
      <c r="CA9" s="404"/>
      <c r="CB9" s="404"/>
      <c r="CC9" s="405"/>
      <c r="CD9" s="412" t="s">
        <v>38</v>
      </c>
      <c r="CE9" s="413"/>
      <c r="CF9" s="413"/>
      <c r="CG9" s="413"/>
      <c r="CH9" s="413"/>
      <c r="CI9" s="413"/>
      <c r="CJ9" s="413"/>
      <c r="CK9" s="413"/>
      <c r="CL9" s="413"/>
      <c r="CM9" s="413"/>
      <c r="CN9" s="413"/>
      <c r="CO9" s="413"/>
      <c r="CP9" s="413"/>
      <c r="CQ9" s="413"/>
      <c r="CR9" s="413"/>
      <c r="CS9" s="414"/>
      <c r="CT9" s="373">
        <v>17</v>
      </c>
      <c r="CU9" s="374"/>
      <c r="CV9" s="374"/>
      <c r="CW9" s="374"/>
      <c r="CX9" s="374"/>
      <c r="CY9" s="374"/>
      <c r="CZ9" s="374"/>
      <c r="DA9" s="375"/>
      <c r="DB9" s="373">
        <v>17.600000000000001</v>
      </c>
      <c r="DC9" s="374"/>
      <c r="DD9" s="374"/>
      <c r="DE9" s="374"/>
      <c r="DF9" s="374"/>
      <c r="DG9" s="374"/>
      <c r="DH9" s="374"/>
      <c r="DI9" s="375"/>
      <c r="DJ9" s="41"/>
      <c r="DK9" s="41"/>
      <c r="DL9" s="41"/>
      <c r="DM9" s="41"/>
      <c r="DN9" s="41"/>
      <c r="DO9" s="41"/>
    </row>
    <row r="10" spans="1:119" ht="18.75" customHeight="1" thickBot="1" x14ac:dyDescent="0.2">
      <c r="A10" s="42"/>
      <c r="B10" s="542"/>
      <c r="C10" s="543"/>
      <c r="D10" s="543"/>
      <c r="E10" s="543"/>
      <c r="F10" s="543"/>
      <c r="G10" s="543"/>
      <c r="H10" s="543"/>
      <c r="I10" s="543"/>
      <c r="J10" s="543"/>
      <c r="K10" s="466"/>
      <c r="L10" s="376" t="s">
        <v>39</v>
      </c>
      <c r="M10" s="377"/>
      <c r="N10" s="377"/>
      <c r="O10" s="377"/>
      <c r="P10" s="377"/>
      <c r="Q10" s="378"/>
      <c r="R10" s="379">
        <v>173772</v>
      </c>
      <c r="S10" s="380"/>
      <c r="T10" s="380"/>
      <c r="U10" s="380"/>
      <c r="V10" s="382"/>
      <c r="W10" s="551"/>
      <c r="X10" s="365"/>
      <c r="Y10" s="365"/>
      <c r="Z10" s="365"/>
      <c r="AA10" s="365"/>
      <c r="AB10" s="365"/>
      <c r="AC10" s="365"/>
      <c r="AD10" s="365"/>
      <c r="AE10" s="365"/>
      <c r="AF10" s="365"/>
      <c r="AG10" s="365"/>
      <c r="AH10" s="365"/>
      <c r="AI10" s="365"/>
      <c r="AJ10" s="365"/>
      <c r="AK10" s="365"/>
      <c r="AL10" s="552"/>
      <c r="AM10" s="472" t="s">
        <v>40</v>
      </c>
      <c r="AN10" s="377"/>
      <c r="AO10" s="377"/>
      <c r="AP10" s="377"/>
      <c r="AQ10" s="377"/>
      <c r="AR10" s="377"/>
      <c r="AS10" s="377"/>
      <c r="AT10" s="378"/>
      <c r="AU10" s="460" t="s">
        <v>376</v>
      </c>
      <c r="AV10" s="461"/>
      <c r="AW10" s="461"/>
      <c r="AX10" s="461"/>
      <c r="AY10" s="383" t="s">
        <v>377</v>
      </c>
      <c r="AZ10" s="384"/>
      <c r="BA10" s="384"/>
      <c r="BB10" s="384"/>
      <c r="BC10" s="384"/>
      <c r="BD10" s="384"/>
      <c r="BE10" s="384"/>
      <c r="BF10" s="384"/>
      <c r="BG10" s="384"/>
      <c r="BH10" s="384"/>
      <c r="BI10" s="384"/>
      <c r="BJ10" s="384"/>
      <c r="BK10" s="384"/>
      <c r="BL10" s="384"/>
      <c r="BM10" s="385"/>
      <c r="BN10" s="403">
        <v>738209</v>
      </c>
      <c r="BO10" s="404"/>
      <c r="BP10" s="404"/>
      <c r="BQ10" s="404"/>
      <c r="BR10" s="404"/>
      <c r="BS10" s="404"/>
      <c r="BT10" s="404"/>
      <c r="BU10" s="405"/>
      <c r="BV10" s="403">
        <v>1024319</v>
      </c>
      <c r="BW10" s="404"/>
      <c r="BX10" s="404"/>
      <c r="BY10" s="404"/>
      <c r="BZ10" s="404"/>
      <c r="CA10" s="404"/>
      <c r="CB10" s="404"/>
      <c r="CC10" s="405"/>
      <c r="CD10" s="46" t="s">
        <v>378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42"/>
      <c r="C11" s="543"/>
      <c r="D11" s="543"/>
      <c r="E11" s="543"/>
      <c r="F11" s="543"/>
      <c r="G11" s="543"/>
      <c r="H11" s="543"/>
      <c r="I11" s="543"/>
      <c r="J11" s="543"/>
      <c r="K11" s="466"/>
      <c r="L11" s="449" t="s">
        <v>41</v>
      </c>
      <c r="M11" s="450"/>
      <c r="N11" s="450"/>
      <c r="O11" s="450"/>
      <c r="P11" s="450"/>
      <c r="Q11" s="451"/>
      <c r="R11" s="539" t="s">
        <v>379</v>
      </c>
      <c r="S11" s="540"/>
      <c r="T11" s="540"/>
      <c r="U11" s="540"/>
      <c r="V11" s="541"/>
      <c r="W11" s="551"/>
      <c r="X11" s="365"/>
      <c r="Y11" s="365"/>
      <c r="Z11" s="365"/>
      <c r="AA11" s="365"/>
      <c r="AB11" s="365"/>
      <c r="AC11" s="365"/>
      <c r="AD11" s="365"/>
      <c r="AE11" s="365"/>
      <c r="AF11" s="365"/>
      <c r="AG11" s="365"/>
      <c r="AH11" s="365"/>
      <c r="AI11" s="365"/>
      <c r="AJ11" s="365"/>
      <c r="AK11" s="365"/>
      <c r="AL11" s="552"/>
      <c r="AM11" s="472" t="s">
        <v>42</v>
      </c>
      <c r="AN11" s="377"/>
      <c r="AO11" s="377"/>
      <c r="AP11" s="377"/>
      <c r="AQ11" s="377"/>
      <c r="AR11" s="377"/>
      <c r="AS11" s="377"/>
      <c r="AT11" s="378"/>
      <c r="AU11" s="460" t="s">
        <v>376</v>
      </c>
      <c r="AV11" s="461"/>
      <c r="AW11" s="461"/>
      <c r="AX11" s="461"/>
      <c r="AY11" s="383" t="s">
        <v>380</v>
      </c>
      <c r="AZ11" s="384"/>
      <c r="BA11" s="384"/>
      <c r="BB11" s="384"/>
      <c r="BC11" s="384"/>
      <c r="BD11" s="384"/>
      <c r="BE11" s="384"/>
      <c r="BF11" s="384"/>
      <c r="BG11" s="384"/>
      <c r="BH11" s="384"/>
      <c r="BI11" s="384"/>
      <c r="BJ11" s="384"/>
      <c r="BK11" s="384"/>
      <c r="BL11" s="384"/>
      <c r="BM11" s="385"/>
      <c r="BN11" s="403">
        <v>274925</v>
      </c>
      <c r="BO11" s="404"/>
      <c r="BP11" s="404"/>
      <c r="BQ11" s="404"/>
      <c r="BR11" s="404"/>
      <c r="BS11" s="404"/>
      <c r="BT11" s="404"/>
      <c r="BU11" s="405"/>
      <c r="BV11" s="403">
        <v>222460</v>
      </c>
      <c r="BW11" s="404"/>
      <c r="BX11" s="404"/>
      <c r="BY11" s="404"/>
      <c r="BZ11" s="404"/>
      <c r="CA11" s="404"/>
      <c r="CB11" s="404"/>
      <c r="CC11" s="405"/>
      <c r="CD11" s="412" t="s">
        <v>43</v>
      </c>
      <c r="CE11" s="413"/>
      <c r="CF11" s="413"/>
      <c r="CG11" s="413"/>
      <c r="CH11" s="413"/>
      <c r="CI11" s="413"/>
      <c r="CJ11" s="413"/>
      <c r="CK11" s="413"/>
      <c r="CL11" s="413"/>
      <c r="CM11" s="413"/>
      <c r="CN11" s="413"/>
      <c r="CO11" s="413"/>
      <c r="CP11" s="413"/>
      <c r="CQ11" s="413"/>
      <c r="CR11" s="413"/>
      <c r="CS11" s="414"/>
      <c r="CT11" s="516" t="s">
        <v>381</v>
      </c>
      <c r="CU11" s="517"/>
      <c r="CV11" s="517"/>
      <c r="CW11" s="517"/>
      <c r="CX11" s="517"/>
      <c r="CY11" s="517"/>
      <c r="CZ11" s="517"/>
      <c r="DA11" s="518"/>
      <c r="DB11" s="516" t="s">
        <v>381</v>
      </c>
      <c r="DC11" s="517"/>
      <c r="DD11" s="517"/>
      <c r="DE11" s="517"/>
      <c r="DF11" s="517"/>
      <c r="DG11" s="517"/>
      <c r="DH11" s="517"/>
      <c r="DI11" s="518"/>
      <c r="DJ11" s="41"/>
      <c r="DK11" s="41"/>
      <c r="DL11" s="41"/>
      <c r="DM11" s="41"/>
      <c r="DN11" s="41"/>
      <c r="DO11" s="41"/>
    </row>
    <row r="12" spans="1:119" ht="18.75" customHeight="1" x14ac:dyDescent="0.15">
      <c r="A12" s="42"/>
      <c r="B12" s="519" t="s">
        <v>44</v>
      </c>
      <c r="C12" s="520"/>
      <c r="D12" s="520"/>
      <c r="E12" s="520"/>
      <c r="F12" s="520"/>
      <c r="G12" s="520"/>
      <c r="H12" s="520"/>
      <c r="I12" s="520"/>
      <c r="J12" s="520"/>
      <c r="K12" s="521"/>
      <c r="L12" s="528" t="s">
        <v>382</v>
      </c>
      <c r="M12" s="529"/>
      <c r="N12" s="529"/>
      <c r="O12" s="529"/>
      <c r="P12" s="529"/>
      <c r="Q12" s="530"/>
      <c r="R12" s="531">
        <v>166847</v>
      </c>
      <c r="S12" s="532"/>
      <c r="T12" s="532"/>
      <c r="U12" s="532"/>
      <c r="V12" s="533"/>
      <c r="W12" s="534" t="s">
        <v>19</v>
      </c>
      <c r="X12" s="461"/>
      <c r="Y12" s="461"/>
      <c r="Z12" s="461"/>
      <c r="AA12" s="461"/>
      <c r="AB12" s="535"/>
      <c r="AC12" s="460" t="s">
        <v>45</v>
      </c>
      <c r="AD12" s="461"/>
      <c r="AE12" s="461"/>
      <c r="AF12" s="461"/>
      <c r="AG12" s="535"/>
      <c r="AH12" s="460" t="s">
        <v>46</v>
      </c>
      <c r="AI12" s="461"/>
      <c r="AJ12" s="461"/>
      <c r="AK12" s="461"/>
      <c r="AL12" s="536"/>
      <c r="AM12" s="472" t="s">
        <v>47</v>
      </c>
      <c r="AN12" s="377"/>
      <c r="AO12" s="377"/>
      <c r="AP12" s="377"/>
      <c r="AQ12" s="377"/>
      <c r="AR12" s="377"/>
      <c r="AS12" s="377"/>
      <c r="AT12" s="378"/>
      <c r="AU12" s="460" t="s">
        <v>365</v>
      </c>
      <c r="AV12" s="461"/>
      <c r="AW12" s="461"/>
      <c r="AX12" s="461"/>
      <c r="AY12" s="383" t="s">
        <v>383</v>
      </c>
      <c r="AZ12" s="384"/>
      <c r="BA12" s="384"/>
      <c r="BB12" s="384"/>
      <c r="BC12" s="384"/>
      <c r="BD12" s="384"/>
      <c r="BE12" s="384"/>
      <c r="BF12" s="384"/>
      <c r="BG12" s="384"/>
      <c r="BH12" s="384"/>
      <c r="BI12" s="384"/>
      <c r="BJ12" s="384"/>
      <c r="BK12" s="384"/>
      <c r="BL12" s="384"/>
      <c r="BM12" s="385"/>
      <c r="BN12" s="403">
        <v>730000</v>
      </c>
      <c r="BO12" s="404"/>
      <c r="BP12" s="404"/>
      <c r="BQ12" s="404"/>
      <c r="BR12" s="404"/>
      <c r="BS12" s="404"/>
      <c r="BT12" s="404"/>
      <c r="BU12" s="405"/>
      <c r="BV12" s="403">
        <v>850000</v>
      </c>
      <c r="BW12" s="404"/>
      <c r="BX12" s="404"/>
      <c r="BY12" s="404"/>
      <c r="BZ12" s="404"/>
      <c r="CA12" s="404"/>
      <c r="CB12" s="404"/>
      <c r="CC12" s="405"/>
      <c r="CD12" s="412" t="s">
        <v>48</v>
      </c>
      <c r="CE12" s="413"/>
      <c r="CF12" s="413"/>
      <c r="CG12" s="413"/>
      <c r="CH12" s="413"/>
      <c r="CI12" s="413"/>
      <c r="CJ12" s="413"/>
      <c r="CK12" s="413"/>
      <c r="CL12" s="413"/>
      <c r="CM12" s="413"/>
      <c r="CN12" s="413"/>
      <c r="CO12" s="413"/>
      <c r="CP12" s="413"/>
      <c r="CQ12" s="413"/>
      <c r="CR12" s="413"/>
      <c r="CS12" s="414"/>
      <c r="CT12" s="516" t="s">
        <v>384</v>
      </c>
      <c r="CU12" s="517"/>
      <c r="CV12" s="517"/>
      <c r="CW12" s="517"/>
      <c r="CX12" s="517"/>
      <c r="CY12" s="517"/>
      <c r="CZ12" s="517"/>
      <c r="DA12" s="518"/>
      <c r="DB12" s="516" t="s">
        <v>384</v>
      </c>
      <c r="DC12" s="517"/>
      <c r="DD12" s="517"/>
      <c r="DE12" s="517"/>
      <c r="DF12" s="517"/>
      <c r="DG12" s="517"/>
      <c r="DH12" s="517"/>
      <c r="DI12" s="518"/>
      <c r="DJ12" s="41"/>
      <c r="DK12" s="41"/>
      <c r="DL12" s="41"/>
      <c r="DM12" s="41"/>
      <c r="DN12" s="41"/>
      <c r="DO12" s="41"/>
    </row>
    <row r="13" spans="1:119" ht="18.75" customHeight="1" x14ac:dyDescent="0.15">
      <c r="A13" s="42"/>
      <c r="B13" s="522"/>
      <c r="C13" s="523"/>
      <c r="D13" s="523"/>
      <c r="E13" s="523"/>
      <c r="F13" s="523"/>
      <c r="G13" s="523"/>
      <c r="H13" s="523"/>
      <c r="I13" s="523"/>
      <c r="J13" s="523"/>
      <c r="K13" s="524"/>
      <c r="L13" s="52"/>
      <c r="M13" s="503" t="s">
        <v>385</v>
      </c>
      <c r="N13" s="504"/>
      <c r="O13" s="504"/>
      <c r="P13" s="504"/>
      <c r="Q13" s="505"/>
      <c r="R13" s="506">
        <v>164902</v>
      </c>
      <c r="S13" s="507"/>
      <c r="T13" s="507"/>
      <c r="U13" s="507"/>
      <c r="V13" s="508"/>
      <c r="W13" s="494" t="s">
        <v>49</v>
      </c>
      <c r="X13" s="416"/>
      <c r="Y13" s="416"/>
      <c r="Z13" s="416"/>
      <c r="AA13" s="416"/>
      <c r="AB13" s="417"/>
      <c r="AC13" s="379">
        <v>1890</v>
      </c>
      <c r="AD13" s="380"/>
      <c r="AE13" s="380"/>
      <c r="AF13" s="380"/>
      <c r="AG13" s="381"/>
      <c r="AH13" s="379">
        <v>2020</v>
      </c>
      <c r="AI13" s="380"/>
      <c r="AJ13" s="380"/>
      <c r="AK13" s="380"/>
      <c r="AL13" s="382"/>
      <c r="AM13" s="472" t="s">
        <v>50</v>
      </c>
      <c r="AN13" s="377"/>
      <c r="AO13" s="377"/>
      <c r="AP13" s="377"/>
      <c r="AQ13" s="377"/>
      <c r="AR13" s="377"/>
      <c r="AS13" s="377"/>
      <c r="AT13" s="378"/>
      <c r="AU13" s="460" t="s">
        <v>386</v>
      </c>
      <c r="AV13" s="461"/>
      <c r="AW13" s="461"/>
      <c r="AX13" s="461"/>
      <c r="AY13" s="383" t="s">
        <v>387</v>
      </c>
      <c r="AZ13" s="384"/>
      <c r="BA13" s="384"/>
      <c r="BB13" s="384"/>
      <c r="BC13" s="384"/>
      <c r="BD13" s="384"/>
      <c r="BE13" s="384"/>
      <c r="BF13" s="384"/>
      <c r="BG13" s="384"/>
      <c r="BH13" s="384"/>
      <c r="BI13" s="384"/>
      <c r="BJ13" s="384"/>
      <c r="BK13" s="384"/>
      <c r="BL13" s="384"/>
      <c r="BM13" s="385"/>
      <c r="BN13" s="403">
        <v>522485</v>
      </c>
      <c r="BO13" s="404"/>
      <c r="BP13" s="404"/>
      <c r="BQ13" s="404"/>
      <c r="BR13" s="404"/>
      <c r="BS13" s="404"/>
      <c r="BT13" s="404"/>
      <c r="BU13" s="405"/>
      <c r="BV13" s="403">
        <v>-66633</v>
      </c>
      <c r="BW13" s="404"/>
      <c r="BX13" s="404"/>
      <c r="BY13" s="404"/>
      <c r="BZ13" s="404"/>
      <c r="CA13" s="404"/>
      <c r="CB13" s="404"/>
      <c r="CC13" s="405"/>
      <c r="CD13" s="412" t="s">
        <v>51</v>
      </c>
      <c r="CE13" s="413"/>
      <c r="CF13" s="413"/>
      <c r="CG13" s="413"/>
      <c r="CH13" s="413"/>
      <c r="CI13" s="413"/>
      <c r="CJ13" s="413"/>
      <c r="CK13" s="413"/>
      <c r="CL13" s="413"/>
      <c r="CM13" s="413"/>
      <c r="CN13" s="413"/>
      <c r="CO13" s="413"/>
      <c r="CP13" s="413"/>
      <c r="CQ13" s="413"/>
      <c r="CR13" s="413"/>
      <c r="CS13" s="414"/>
      <c r="CT13" s="373">
        <v>6.3</v>
      </c>
      <c r="CU13" s="374"/>
      <c r="CV13" s="374"/>
      <c r="CW13" s="374"/>
      <c r="CX13" s="374"/>
      <c r="CY13" s="374"/>
      <c r="CZ13" s="374"/>
      <c r="DA13" s="375"/>
      <c r="DB13" s="373">
        <v>7.5</v>
      </c>
      <c r="DC13" s="374"/>
      <c r="DD13" s="374"/>
      <c r="DE13" s="374"/>
      <c r="DF13" s="374"/>
      <c r="DG13" s="374"/>
      <c r="DH13" s="374"/>
      <c r="DI13" s="375"/>
      <c r="DJ13" s="41"/>
      <c r="DK13" s="41"/>
      <c r="DL13" s="41"/>
      <c r="DM13" s="41"/>
      <c r="DN13" s="41"/>
      <c r="DO13" s="41"/>
    </row>
    <row r="14" spans="1:119" ht="18.75" customHeight="1" thickBot="1" x14ac:dyDescent="0.2">
      <c r="A14" s="42"/>
      <c r="B14" s="522"/>
      <c r="C14" s="523"/>
      <c r="D14" s="523"/>
      <c r="E14" s="523"/>
      <c r="F14" s="523"/>
      <c r="G14" s="523"/>
      <c r="H14" s="523"/>
      <c r="I14" s="523"/>
      <c r="J14" s="523"/>
      <c r="K14" s="524"/>
      <c r="L14" s="496" t="s">
        <v>388</v>
      </c>
      <c r="M14" s="537"/>
      <c r="N14" s="537"/>
      <c r="O14" s="537"/>
      <c r="P14" s="537"/>
      <c r="Q14" s="538"/>
      <c r="R14" s="506">
        <v>168241</v>
      </c>
      <c r="S14" s="507"/>
      <c r="T14" s="507"/>
      <c r="U14" s="507"/>
      <c r="V14" s="508"/>
      <c r="W14" s="509"/>
      <c r="X14" s="419"/>
      <c r="Y14" s="419"/>
      <c r="Z14" s="419"/>
      <c r="AA14" s="419"/>
      <c r="AB14" s="420"/>
      <c r="AC14" s="499">
        <v>2.5</v>
      </c>
      <c r="AD14" s="500"/>
      <c r="AE14" s="500"/>
      <c r="AF14" s="500"/>
      <c r="AG14" s="501"/>
      <c r="AH14" s="499">
        <v>2.6</v>
      </c>
      <c r="AI14" s="500"/>
      <c r="AJ14" s="500"/>
      <c r="AK14" s="500"/>
      <c r="AL14" s="502"/>
      <c r="AM14" s="472"/>
      <c r="AN14" s="377"/>
      <c r="AO14" s="377"/>
      <c r="AP14" s="377"/>
      <c r="AQ14" s="377"/>
      <c r="AR14" s="377"/>
      <c r="AS14" s="377"/>
      <c r="AT14" s="378"/>
      <c r="AU14" s="460"/>
      <c r="AV14" s="461"/>
      <c r="AW14" s="461"/>
      <c r="AX14" s="461"/>
      <c r="AY14" s="383"/>
      <c r="AZ14" s="384"/>
      <c r="BA14" s="384"/>
      <c r="BB14" s="384"/>
      <c r="BC14" s="384"/>
      <c r="BD14" s="384"/>
      <c r="BE14" s="384"/>
      <c r="BF14" s="384"/>
      <c r="BG14" s="384"/>
      <c r="BH14" s="384"/>
      <c r="BI14" s="384"/>
      <c r="BJ14" s="384"/>
      <c r="BK14" s="384"/>
      <c r="BL14" s="384"/>
      <c r="BM14" s="385"/>
      <c r="BN14" s="403"/>
      <c r="BO14" s="404"/>
      <c r="BP14" s="404"/>
      <c r="BQ14" s="404"/>
      <c r="BR14" s="404"/>
      <c r="BS14" s="404"/>
      <c r="BT14" s="404"/>
      <c r="BU14" s="405"/>
      <c r="BV14" s="403"/>
      <c r="BW14" s="404"/>
      <c r="BX14" s="404"/>
      <c r="BY14" s="404"/>
      <c r="BZ14" s="404"/>
      <c r="CA14" s="404"/>
      <c r="CB14" s="404"/>
      <c r="CC14" s="405"/>
      <c r="CD14" s="409" t="s">
        <v>52</v>
      </c>
      <c r="CE14" s="410"/>
      <c r="CF14" s="410"/>
      <c r="CG14" s="410"/>
      <c r="CH14" s="410"/>
      <c r="CI14" s="410"/>
      <c r="CJ14" s="410"/>
      <c r="CK14" s="410"/>
      <c r="CL14" s="410"/>
      <c r="CM14" s="410"/>
      <c r="CN14" s="410"/>
      <c r="CO14" s="410"/>
      <c r="CP14" s="410"/>
      <c r="CQ14" s="410"/>
      <c r="CR14" s="410"/>
      <c r="CS14" s="411"/>
      <c r="CT14" s="510">
        <v>28.5</v>
      </c>
      <c r="CU14" s="511"/>
      <c r="CV14" s="511"/>
      <c r="CW14" s="511"/>
      <c r="CX14" s="511"/>
      <c r="CY14" s="511"/>
      <c r="CZ14" s="511"/>
      <c r="DA14" s="512"/>
      <c r="DB14" s="510">
        <v>35.700000000000003</v>
      </c>
      <c r="DC14" s="511"/>
      <c r="DD14" s="511"/>
      <c r="DE14" s="511"/>
      <c r="DF14" s="511"/>
      <c r="DG14" s="511"/>
      <c r="DH14" s="511"/>
      <c r="DI14" s="512"/>
      <c r="DJ14" s="41"/>
      <c r="DK14" s="41"/>
      <c r="DL14" s="41"/>
      <c r="DM14" s="41"/>
      <c r="DN14" s="41"/>
      <c r="DO14" s="41"/>
    </row>
    <row r="15" spans="1:119" ht="18.75" customHeight="1" x14ac:dyDescent="0.15">
      <c r="A15" s="42"/>
      <c r="B15" s="522"/>
      <c r="C15" s="523"/>
      <c r="D15" s="523"/>
      <c r="E15" s="523"/>
      <c r="F15" s="523"/>
      <c r="G15" s="523"/>
      <c r="H15" s="523"/>
      <c r="I15" s="523"/>
      <c r="J15" s="523"/>
      <c r="K15" s="524"/>
      <c r="L15" s="52"/>
      <c r="M15" s="503" t="s">
        <v>385</v>
      </c>
      <c r="N15" s="504"/>
      <c r="O15" s="504"/>
      <c r="P15" s="504"/>
      <c r="Q15" s="505"/>
      <c r="R15" s="506">
        <v>166345</v>
      </c>
      <c r="S15" s="507"/>
      <c r="T15" s="507"/>
      <c r="U15" s="507"/>
      <c r="V15" s="508"/>
      <c r="W15" s="494" t="s">
        <v>53</v>
      </c>
      <c r="X15" s="416"/>
      <c r="Y15" s="416"/>
      <c r="Z15" s="416"/>
      <c r="AA15" s="416"/>
      <c r="AB15" s="417"/>
      <c r="AC15" s="379">
        <v>20726</v>
      </c>
      <c r="AD15" s="380"/>
      <c r="AE15" s="380"/>
      <c r="AF15" s="380"/>
      <c r="AG15" s="381"/>
      <c r="AH15" s="379">
        <v>21684</v>
      </c>
      <c r="AI15" s="380"/>
      <c r="AJ15" s="380"/>
      <c r="AK15" s="380"/>
      <c r="AL15" s="382"/>
      <c r="AM15" s="472"/>
      <c r="AN15" s="377"/>
      <c r="AO15" s="377"/>
      <c r="AP15" s="377"/>
      <c r="AQ15" s="377"/>
      <c r="AR15" s="377"/>
      <c r="AS15" s="377"/>
      <c r="AT15" s="378"/>
      <c r="AU15" s="460"/>
      <c r="AV15" s="461"/>
      <c r="AW15" s="461"/>
      <c r="AX15" s="461"/>
      <c r="AY15" s="395" t="s">
        <v>389</v>
      </c>
      <c r="AZ15" s="396"/>
      <c r="BA15" s="396"/>
      <c r="BB15" s="396"/>
      <c r="BC15" s="396"/>
      <c r="BD15" s="396"/>
      <c r="BE15" s="396"/>
      <c r="BF15" s="396"/>
      <c r="BG15" s="396"/>
      <c r="BH15" s="396"/>
      <c r="BI15" s="396"/>
      <c r="BJ15" s="396"/>
      <c r="BK15" s="396"/>
      <c r="BL15" s="396"/>
      <c r="BM15" s="397"/>
      <c r="BN15" s="398">
        <v>20369768</v>
      </c>
      <c r="BO15" s="399"/>
      <c r="BP15" s="399"/>
      <c r="BQ15" s="399"/>
      <c r="BR15" s="399"/>
      <c r="BS15" s="399"/>
      <c r="BT15" s="399"/>
      <c r="BU15" s="400"/>
      <c r="BV15" s="398">
        <v>20059548</v>
      </c>
      <c r="BW15" s="399"/>
      <c r="BX15" s="399"/>
      <c r="BY15" s="399"/>
      <c r="BZ15" s="399"/>
      <c r="CA15" s="399"/>
      <c r="CB15" s="399"/>
      <c r="CC15" s="400"/>
      <c r="CD15" s="513" t="s">
        <v>390</v>
      </c>
      <c r="CE15" s="514"/>
      <c r="CF15" s="514"/>
      <c r="CG15" s="514"/>
      <c r="CH15" s="514"/>
      <c r="CI15" s="514"/>
      <c r="CJ15" s="514"/>
      <c r="CK15" s="514"/>
      <c r="CL15" s="514"/>
      <c r="CM15" s="514"/>
      <c r="CN15" s="514"/>
      <c r="CO15" s="514"/>
      <c r="CP15" s="514"/>
      <c r="CQ15" s="514"/>
      <c r="CR15" s="514"/>
      <c r="CS15" s="51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22"/>
      <c r="C16" s="523"/>
      <c r="D16" s="523"/>
      <c r="E16" s="523"/>
      <c r="F16" s="523"/>
      <c r="G16" s="523"/>
      <c r="H16" s="523"/>
      <c r="I16" s="523"/>
      <c r="J16" s="523"/>
      <c r="K16" s="524"/>
      <c r="L16" s="496" t="s">
        <v>54</v>
      </c>
      <c r="M16" s="497"/>
      <c r="N16" s="497"/>
      <c r="O16" s="497"/>
      <c r="P16" s="497"/>
      <c r="Q16" s="498"/>
      <c r="R16" s="491" t="s">
        <v>391</v>
      </c>
      <c r="S16" s="492"/>
      <c r="T16" s="492"/>
      <c r="U16" s="492"/>
      <c r="V16" s="493"/>
      <c r="W16" s="509"/>
      <c r="X16" s="419"/>
      <c r="Y16" s="419"/>
      <c r="Z16" s="419"/>
      <c r="AA16" s="419"/>
      <c r="AB16" s="420"/>
      <c r="AC16" s="499">
        <v>27.7</v>
      </c>
      <c r="AD16" s="500"/>
      <c r="AE16" s="500"/>
      <c r="AF16" s="500"/>
      <c r="AG16" s="501"/>
      <c r="AH16" s="499">
        <v>28.3</v>
      </c>
      <c r="AI16" s="500"/>
      <c r="AJ16" s="500"/>
      <c r="AK16" s="500"/>
      <c r="AL16" s="502"/>
      <c r="AM16" s="472"/>
      <c r="AN16" s="377"/>
      <c r="AO16" s="377"/>
      <c r="AP16" s="377"/>
      <c r="AQ16" s="377"/>
      <c r="AR16" s="377"/>
      <c r="AS16" s="377"/>
      <c r="AT16" s="378"/>
      <c r="AU16" s="460"/>
      <c r="AV16" s="461"/>
      <c r="AW16" s="461"/>
      <c r="AX16" s="461"/>
      <c r="AY16" s="383" t="s">
        <v>392</v>
      </c>
      <c r="AZ16" s="384"/>
      <c r="BA16" s="384"/>
      <c r="BB16" s="384"/>
      <c r="BC16" s="384"/>
      <c r="BD16" s="384"/>
      <c r="BE16" s="384"/>
      <c r="BF16" s="384"/>
      <c r="BG16" s="384"/>
      <c r="BH16" s="384"/>
      <c r="BI16" s="384"/>
      <c r="BJ16" s="384"/>
      <c r="BK16" s="384"/>
      <c r="BL16" s="384"/>
      <c r="BM16" s="385"/>
      <c r="BN16" s="403">
        <v>28035369</v>
      </c>
      <c r="BO16" s="404"/>
      <c r="BP16" s="404"/>
      <c r="BQ16" s="404"/>
      <c r="BR16" s="404"/>
      <c r="BS16" s="404"/>
      <c r="BT16" s="404"/>
      <c r="BU16" s="405"/>
      <c r="BV16" s="403">
        <v>27976626</v>
      </c>
      <c r="BW16" s="404"/>
      <c r="BX16" s="404"/>
      <c r="BY16" s="404"/>
      <c r="BZ16" s="404"/>
      <c r="CA16" s="404"/>
      <c r="CB16" s="404"/>
      <c r="CC16" s="405"/>
      <c r="CD16" s="56"/>
      <c r="CE16" s="401"/>
      <c r="CF16" s="401"/>
      <c r="CG16" s="401"/>
      <c r="CH16" s="401"/>
      <c r="CI16" s="401"/>
      <c r="CJ16" s="401"/>
      <c r="CK16" s="401"/>
      <c r="CL16" s="401"/>
      <c r="CM16" s="401"/>
      <c r="CN16" s="401"/>
      <c r="CO16" s="401"/>
      <c r="CP16" s="401"/>
      <c r="CQ16" s="401"/>
      <c r="CR16" s="401"/>
      <c r="CS16" s="402"/>
      <c r="CT16" s="373"/>
      <c r="CU16" s="374"/>
      <c r="CV16" s="374"/>
      <c r="CW16" s="374"/>
      <c r="CX16" s="374"/>
      <c r="CY16" s="374"/>
      <c r="CZ16" s="374"/>
      <c r="DA16" s="375"/>
      <c r="DB16" s="373"/>
      <c r="DC16" s="374"/>
      <c r="DD16" s="374"/>
      <c r="DE16" s="374"/>
      <c r="DF16" s="374"/>
      <c r="DG16" s="374"/>
      <c r="DH16" s="374"/>
      <c r="DI16" s="375"/>
      <c r="DJ16" s="41"/>
      <c r="DK16" s="41"/>
      <c r="DL16" s="41"/>
      <c r="DM16" s="41"/>
      <c r="DN16" s="41"/>
      <c r="DO16" s="41"/>
    </row>
    <row r="17" spans="1:119" ht="18.75" customHeight="1" thickBot="1" x14ac:dyDescent="0.2">
      <c r="A17" s="42"/>
      <c r="B17" s="525"/>
      <c r="C17" s="526"/>
      <c r="D17" s="526"/>
      <c r="E17" s="526"/>
      <c r="F17" s="526"/>
      <c r="G17" s="526"/>
      <c r="H17" s="526"/>
      <c r="I17" s="526"/>
      <c r="J17" s="526"/>
      <c r="K17" s="527"/>
      <c r="L17" s="57"/>
      <c r="M17" s="488" t="s">
        <v>393</v>
      </c>
      <c r="N17" s="489"/>
      <c r="O17" s="489"/>
      <c r="P17" s="489"/>
      <c r="Q17" s="490"/>
      <c r="R17" s="491" t="s">
        <v>394</v>
      </c>
      <c r="S17" s="492"/>
      <c r="T17" s="492"/>
      <c r="U17" s="492"/>
      <c r="V17" s="493"/>
      <c r="W17" s="494" t="s">
        <v>55</v>
      </c>
      <c r="X17" s="416"/>
      <c r="Y17" s="416"/>
      <c r="Z17" s="416"/>
      <c r="AA17" s="416"/>
      <c r="AB17" s="417"/>
      <c r="AC17" s="379">
        <v>52165</v>
      </c>
      <c r="AD17" s="380"/>
      <c r="AE17" s="380"/>
      <c r="AF17" s="380"/>
      <c r="AG17" s="381"/>
      <c r="AH17" s="379">
        <v>52956</v>
      </c>
      <c r="AI17" s="380"/>
      <c r="AJ17" s="380"/>
      <c r="AK17" s="380"/>
      <c r="AL17" s="382"/>
      <c r="AM17" s="472"/>
      <c r="AN17" s="377"/>
      <c r="AO17" s="377"/>
      <c r="AP17" s="377"/>
      <c r="AQ17" s="377"/>
      <c r="AR17" s="377"/>
      <c r="AS17" s="377"/>
      <c r="AT17" s="378"/>
      <c r="AU17" s="460"/>
      <c r="AV17" s="461"/>
      <c r="AW17" s="461"/>
      <c r="AX17" s="461"/>
      <c r="AY17" s="383" t="s">
        <v>395</v>
      </c>
      <c r="AZ17" s="384"/>
      <c r="BA17" s="384"/>
      <c r="BB17" s="384"/>
      <c r="BC17" s="384"/>
      <c r="BD17" s="384"/>
      <c r="BE17" s="384"/>
      <c r="BF17" s="384"/>
      <c r="BG17" s="384"/>
      <c r="BH17" s="384"/>
      <c r="BI17" s="384"/>
      <c r="BJ17" s="384"/>
      <c r="BK17" s="384"/>
      <c r="BL17" s="384"/>
      <c r="BM17" s="385"/>
      <c r="BN17" s="403">
        <v>26140629</v>
      </c>
      <c r="BO17" s="404"/>
      <c r="BP17" s="404"/>
      <c r="BQ17" s="404"/>
      <c r="BR17" s="404"/>
      <c r="BS17" s="404"/>
      <c r="BT17" s="404"/>
      <c r="BU17" s="405"/>
      <c r="BV17" s="403">
        <v>25677662</v>
      </c>
      <c r="BW17" s="404"/>
      <c r="BX17" s="404"/>
      <c r="BY17" s="404"/>
      <c r="BZ17" s="404"/>
      <c r="CA17" s="404"/>
      <c r="CB17" s="404"/>
      <c r="CC17" s="405"/>
      <c r="CD17" s="56"/>
      <c r="CE17" s="401"/>
      <c r="CF17" s="401"/>
      <c r="CG17" s="401"/>
      <c r="CH17" s="401"/>
      <c r="CI17" s="401"/>
      <c r="CJ17" s="401"/>
      <c r="CK17" s="401"/>
      <c r="CL17" s="401"/>
      <c r="CM17" s="401"/>
      <c r="CN17" s="401"/>
      <c r="CO17" s="401"/>
      <c r="CP17" s="401"/>
      <c r="CQ17" s="401"/>
      <c r="CR17" s="401"/>
      <c r="CS17" s="402"/>
      <c r="CT17" s="373"/>
      <c r="CU17" s="374"/>
      <c r="CV17" s="374"/>
      <c r="CW17" s="374"/>
      <c r="CX17" s="374"/>
      <c r="CY17" s="374"/>
      <c r="CZ17" s="374"/>
      <c r="DA17" s="375"/>
      <c r="DB17" s="373"/>
      <c r="DC17" s="374"/>
      <c r="DD17" s="374"/>
      <c r="DE17" s="374"/>
      <c r="DF17" s="374"/>
      <c r="DG17" s="374"/>
      <c r="DH17" s="374"/>
      <c r="DI17" s="375"/>
      <c r="DJ17" s="41"/>
      <c r="DK17" s="41"/>
      <c r="DL17" s="41"/>
      <c r="DM17" s="41"/>
      <c r="DN17" s="41"/>
      <c r="DO17" s="41"/>
    </row>
    <row r="18" spans="1:119" ht="18.75" customHeight="1" thickBot="1" x14ac:dyDescent="0.2">
      <c r="A18" s="42"/>
      <c r="B18" s="465" t="s">
        <v>56</v>
      </c>
      <c r="C18" s="466"/>
      <c r="D18" s="466"/>
      <c r="E18" s="467"/>
      <c r="F18" s="467"/>
      <c r="G18" s="467"/>
      <c r="H18" s="467"/>
      <c r="I18" s="467"/>
      <c r="J18" s="467"/>
      <c r="K18" s="467"/>
      <c r="L18" s="468">
        <v>286.64999999999998</v>
      </c>
      <c r="M18" s="468"/>
      <c r="N18" s="468"/>
      <c r="O18" s="468"/>
      <c r="P18" s="468"/>
      <c r="Q18" s="468"/>
      <c r="R18" s="469"/>
      <c r="S18" s="469"/>
      <c r="T18" s="469"/>
      <c r="U18" s="469"/>
      <c r="V18" s="470"/>
      <c r="W18" s="484"/>
      <c r="X18" s="485"/>
      <c r="Y18" s="485"/>
      <c r="Z18" s="485"/>
      <c r="AA18" s="485"/>
      <c r="AB18" s="495"/>
      <c r="AC18" s="367">
        <v>69.8</v>
      </c>
      <c r="AD18" s="368"/>
      <c r="AE18" s="368"/>
      <c r="AF18" s="368"/>
      <c r="AG18" s="471"/>
      <c r="AH18" s="367">
        <v>69.099999999999994</v>
      </c>
      <c r="AI18" s="368"/>
      <c r="AJ18" s="368"/>
      <c r="AK18" s="368"/>
      <c r="AL18" s="369"/>
      <c r="AM18" s="472"/>
      <c r="AN18" s="377"/>
      <c r="AO18" s="377"/>
      <c r="AP18" s="377"/>
      <c r="AQ18" s="377"/>
      <c r="AR18" s="377"/>
      <c r="AS18" s="377"/>
      <c r="AT18" s="378"/>
      <c r="AU18" s="460"/>
      <c r="AV18" s="461"/>
      <c r="AW18" s="461"/>
      <c r="AX18" s="461"/>
      <c r="AY18" s="383" t="s">
        <v>57</v>
      </c>
      <c r="AZ18" s="384"/>
      <c r="BA18" s="384"/>
      <c r="BB18" s="384"/>
      <c r="BC18" s="384"/>
      <c r="BD18" s="384"/>
      <c r="BE18" s="384"/>
      <c r="BF18" s="384"/>
      <c r="BG18" s="384"/>
      <c r="BH18" s="384"/>
      <c r="BI18" s="384"/>
      <c r="BJ18" s="384"/>
      <c r="BK18" s="384"/>
      <c r="BL18" s="384"/>
      <c r="BM18" s="385"/>
      <c r="BN18" s="403">
        <v>34496709</v>
      </c>
      <c r="BO18" s="404"/>
      <c r="BP18" s="404"/>
      <c r="BQ18" s="404"/>
      <c r="BR18" s="404"/>
      <c r="BS18" s="404"/>
      <c r="BT18" s="404"/>
      <c r="BU18" s="405"/>
      <c r="BV18" s="403">
        <v>35007346</v>
      </c>
      <c r="BW18" s="404"/>
      <c r="BX18" s="404"/>
      <c r="BY18" s="404"/>
      <c r="BZ18" s="404"/>
      <c r="CA18" s="404"/>
      <c r="CB18" s="404"/>
      <c r="CC18" s="405"/>
      <c r="CD18" s="56"/>
      <c r="CE18" s="401"/>
      <c r="CF18" s="401"/>
      <c r="CG18" s="401"/>
      <c r="CH18" s="401"/>
      <c r="CI18" s="401"/>
      <c r="CJ18" s="401"/>
      <c r="CK18" s="401"/>
      <c r="CL18" s="401"/>
      <c r="CM18" s="401"/>
      <c r="CN18" s="401"/>
      <c r="CO18" s="401"/>
      <c r="CP18" s="401"/>
      <c r="CQ18" s="401"/>
      <c r="CR18" s="401"/>
      <c r="CS18" s="402"/>
      <c r="CT18" s="373"/>
      <c r="CU18" s="374"/>
      <c r="CV18" s="374"/>
      <c r="CW18" s="374"/>
      <c r="CX18" s="374"/>
      <c r="CY18" s="374"/>
      <c r="CZ18" s="374"/>
      <c r="DA18" s="375"/>
      <c r="DB18" s="373"/>
      <c r="DC18" s="374"/>
      <c r="DD18" s="374"/>
      <c r="DE18" s="374"/>
      <c r="DF18" s="374"/>
      <c r="DG18" s="374"/>
      <c r="DH18" s="374"/>
      <c r="DI18" s="375"/>
      <c r="DJ18" s="41"/>
      <c r="DK18" s="41"/>
      <c r="DL18" s="41"/>
      <c r="DM18" s="41"/>
      <c r="DN18" s="41"/>
      <c r="DO18" s="41"/>
    </row>
    <row r="19" spans="1:119" ht="18.75" customHeight="1" thickBot="1" x14ac:dyDescent="0.2">
      <c r="A19" s="42"/>
      <c r="B19" s="465" t="s">
        <v>58</v>
      </c>
      <c r="C19" s="466"/>
      <c r="D19" s="466"/>
      <c r="E19" s="467"/>
      <c r="F19" s="467"/>
      <c r="G19" s="467"/>
      <c r="H19" s="467"/>
      <c r="I19" s="467"/>
      <c r="J19" s="467"/>
      <c r="K19" s="467"/>
      <c r="L19" s="473">
        <v>591</v>
      </c>
      <c r="M19" s="473"/>
      <c r="N19" s="473"/>
      <c r="O19" s="473"/>
      <c r="P19" s="473"/>
      <c r="Q19" s="473"/>
      <c r="R19" s="474"/>
      <c r="S19" s="474"/>
      <c r="T19" s="474"/>
      <c r="U19" s="474"/>
      <c r="V19" s="475"/>
      <c r="W19" s="482"/>
      <c r="X19" s="483"/>
      <c r="Y19" s="483"/>
      <c r="Z19" s="483"/>
      <c r="AA19" s="483"/>
      <c r="AB19" s="483"/>
      <c r="AC19" s="486"/>
      <c r="AD19" s="486"/>
      <c r="AE19" s="486"/>
      <c r="AF19" s="486"/>
      <c r="AG19" s="486"/>
      <c r="AH19" s="486"/>
      <c r="AI19" s="486"/>
      <c r="AJ19" s="486"/>
      <c r="AK19" s="486"/>
      <c r="AL19" s="487"/>
      <c r="AM19" s="472"/>
      <c r="AN19" s="377"/>
      <c r="AO19" s="377"/>
      <c r="AP19" s="377"/>
      <c r="AQ19" s="377"/>
      <c r="AR19" s="377"/>
      <c r="AS19" s="377"/>
      <c r="AT19" s="378"/>
      <c r="AU19" s="460"/>
      <c r="AV19" s="461"/>
      <c r="AW19" s="461"/>
      <c r="AX19" s="461"/>
      <c r="AY19" s="383" t="s">
        <v>59</v>
      </c>
      <c r="AZ19" s="384"/>
      <c r="BA19" s="384"/>
      <c r="BB19" s="384"/>
      <c r="BC19" s="384"/>
      <c r="BD19" s="384"/>
      <c r="BE19" s="384"/>
      <c r="BF19" s="384"/>
      <c r="BG19" s="384"/>
      <c r="BH19" s="384"/>
      <c r="BI19" s="384"/>
      <c r="BJ19" s="384"/>
      <c r="BK19" s="384"/>
      <c r="BL19" s="384"/>
      <c r="BM19" s="385"/>
      <c r="BN19" s="403">
        <v>42864013</v>
      </c>
      <c r="BO19" s="404"/>
      <c r="BP19" s="404"/>
      <c r="BQ19" s="404"/>
      <c r="BR19" s="404"/>
      <c r="BS19" s="404"/>
      <c r="BT19" s="404"/>
      <c r="BU19" s="405"/>
      <c r="BV19" s="403">
        <v>44378298</v>
      </c>
      <c r="BW19" s="404"/>
      <c r="BX19" s="404"/>
      <c r="BY19" s="404"/>
      <c r="BZ19" s="404"/>
      <c r="CA19" s="404"/>
      <c r="CB19" s="404"/>
      <c r="CC19" s="405"/>
      <c r="CD19" s="56"/>
      <c r="CE19" s="401"/>
      <c r="CF19" s="401"/>
      <c r="CG19" s="401"/>
      <c r="CH19" s="401"/>
      <c r="CI19" s="401"/>
      <c r="CJ19" s="401"/>
      <c r="CK19" s="401"/>
      <c r="CL19" s="401"/>
      <c r="CM19" s="401"/>
      <c r="CN19" s="401"/>
      <c r="CO19" s="401"/>
      <c r="CP19" s="401"/>
      <c r="CQ19" s="401"/>
      <c r="CR19" s="401"/>
      <c r="CS19" s="402"/>
      <c r="CT19" s="373"/>
      <c r="CU19" s="374"/>
      <c r="CV19" s="374"/>
      <c r="CW19" s="374"/>
      <c r="CX19" s="374"/>
      <c r="CY19" s="374"/>
      <c r="CZ19" s="374"/>
      <c r="DA19" s="375"/>
      <c r="DB19" s="373"/>
      <c r="DC19" s="374"/>
      <c r="DD19" s="374"/>
      <c r="DE19" s="374"/>
      <c r="DF19" s="374"/>
      <c r="DG19" s="374"/>
      <c r="DH19" s="374"/>
      <c r="DI19" s="375"/>
      <c r="DJ19" s="41"/>
      <c r="DK19" s="41"/>
      <c r="DL19" s="41"/>
      <c r="DM19" s="41"/>
      <c r="DN19" s="41"/>
      <c r="DO19" s="41"/>
    </row>
    <row r="20" spans="1:119" ht="18.75" customHeight="1" thickBot="1" x14ac:dyDescent="0.2">
      <c r="A20" s="42"/>
      <c r="B20" s="465" t="s">
        <v>60</v>
      </c>
      <c r="C20" s="466"/>
      <c r="D20" s="466"/>
      <c r="E20" s="467"/>
      <c r="F20" s="467"/>
      <c r="G20" s="467"/>
      <c r="H20" s="467"/>
      <c r="I20" s="467"/>
      <c r="J20" s="467"/>
      <c r="K20" s="467"/>
      <c r="L20" s="473">
        <v>73225</v>
      </c>
      <c r="M20" s="473"/>
      <c r="N20" s="473"/>
      <c r="O20" s="473"/>
      <c r="P20" s="473"/>
      <c r="Q20" s="473"/>
      <c r="R20" s="474"/>
      <c r="S20" s="474"/>
      <c r="T20" s="474"/>
      <c r="U20" s="474"/>
      <c r="V20" s="475"/>
      <c r="W20" s="484"/>
      <c r="X20" s="485"/>
      <c r="Y20" s="485"/>
      <c r="Z20" s="485"/>
      <c r="AA20" s="485"/>
      <c r="AB20" s="485"/>
      <c r="AC20" s="476"/>
      <c r="AD20" s="476"/>
      <c r="AE20" s="476"/>
      <c r="AF20" s="476"/>
      <c r="AG20" s="476"/>
      <c r="AH20" s="476"/>
      <c r="AI20" s="476"/>
      <c r="AJ20" s="476"/>
      <c r="AK20" s="476"/>
      <c r="AL20" s="477"/>
      <c r="AM20" s="478"/>
      <c r="AN20" s="450"/>
      <c r="AO20" s="450"/>
      <c r="AP20" s="450"/>
      <c r="AQ20" s="450"/>
      <c r="AR20" s="450"/>
      <c r="AS20" s="450"/>
      <c r="AT20" s="451"/>
      <c r="AU20" s="479"/>
      <c r="AV20" s="480"/>
      <c r="AW20" s="480"/>
      <c r="AX20" s="481"/>
      <c r="AY20" s="383"/>
      <c r="AZ20" s="384"/>
      <c r="BA20" s="384"/>
      <c r="BB20" s="384"/>
      <c r="BC20" s="384"/>
      <c r="BD20" s="384"/>
      <c r="BE20" s="384"/>
      <c r="BF20" s="384"/>
      <c r="BG20" s="384"/>
      <c r="BH20" s="384"/>
      <c r="BI20" s="384"/>
      <c r="BJ20" s="384"/>
      <c r="BK20" s="384"/>
      <c r="BL20" s="384"/>
      <c r="BM20" s="385"/>
      <c r="BN20" s="403"/>
      <c r="BO20" s="404"/>
      <c r="BP20" s="404"/>
      <c r="BQ20" s="404"/>
      <c r="BR20" s="404"/>
      <c r="BS20" s="404"/>
      <c r="BT20" s="404"/>
      <c r="BU20" s="405"/>
      <c r="BV20" s="403"/>
      <c r="BW20" s="404"/>
      <c r="BX20" s="404"/>
      <c r="BY20" s="404"/>
      <c r="BZ20" s="404"/>
      <c r="CA20" s="404"/>
      <c r="CB20" s="404"/>
      <c r="CC20" s="405"/>
      <c r="CD20" s="56"/>
      <c r="CE20" s="401"/>
      <c r="CF20" s="401"/>
      <c r="CG20" s="401"/>
      <c r="CH20" s="401"/>
      <c r="CI20" s="401"/>
      <c r="CJ20" s="401"/>
      <c r="CK20" s="401"/>
      <c r="CL20" s="401"/>
      <c r="CM20" s="401"/>
      <c r="CN20" s="401"/>
      <c r="CO20" s="401"/>
      <c r="CP20" s="401"/>
      <c r="CQ20" s="401"/>
      <c r="CR20" s="401"/>
      <c r="CS20" s="402"/>
      <c r="CT20" s="373"/>
      <c r="CU20" s="374"/>
      <c r="CV20" s="374"/>
      <c r="CW20" s="374"/>
      <c r="CX20" s="374"/>
      <c r="CY20" s="374"/>
      <c r="CZ20" s="374"/>
      <c r="DA20" s="375"/>
      <c r="DB20" s="373"/>
      <c r="DC20" s="374"/>
      <c r="DD20" s="374"/>
      <c r="DE20" s="374"/>
      <c r="DF20" s="374"/>
      <c r="DG20" s="374"/>
      <c r="DH20" s="374"/>
      <c r="DI20" s="375"/>
      <c r="DJ20" s="41"/>
      <c r="DK20" s="41"/>
      <c r="DL20" s="41"/>
      <c r="DM20" s="41"/>
      <c r="DN20" s="41"/>
      <c r="DO20" s="41"/>
    </row>
    <row r="21" spans="1:119" ht="18.75" customHeight="1" x14ac:dyDescent="0.15">
      <c r="A21" s="42"/>
      <c r="B21" s="462" t="s">
        <v>61</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3"/>
      <c r="AZ21" s="384"/>
      <c r="BA21" s="384"/>
      <c r="BB21" s="384"/>
      <c r="BC21" s="384"/>
      <c r="BD21" s="384"/>
      <c r="BE21" s="384"/>
      <c r="BF21" s="384"/>
      <c r="BG21" s="384"/>
      <c r="BH21" s="384"/>
      <c r="BI21" s="384"/>
      <c r="BJ21" s="384"/>
      <c r="BK21" s="384"/>
      <c r="BL21" s="384"/>
      <c r="BM21" s="385"/>
      <c r="BN21" s="403"/>
      <c r="BO21" s="404"/>
      <c r="BP21" s="404"/>
      <c r="BQ21" s="404"/>
      <c r="BR21" s="404"/>
      <c r="BS21" s="404"/>
      <c r="BT21" s="404"/>
      <c r="BU21" s="405"/>
      <c r="BV21" s="403"/>
      <c r="BW21" s="404"/>
      <c r="BX21" s="404"/>
      <c r="BY21" s="404"/>
      <c r="BZ21" s="404"/>
      <c r="CA21" s="404"/>
      <c r="CB21" s="404"/>
      <c r="CC21" s="405"/>
      <c r="CD21" s="56"/>
      <c r="CE21" s="401"/>
      <c r="CF21" s="401"/>
      <c r="CG21" s="401"/>
      <c r="CH21" s="401"/>
      <c r="CI21" s="401"/>
      <c r="CJ21" s="401"/>
      <c r="CK21" s="401"/>
      <c r="CL21" s="401"/>
      <c r="CM21" s="401"/>
      <c r="CN21" s="401"/>
      <c r="CO21" s="401"/>
      <c r="CP21" s="401"/>
      <c r="CQ21" s="401"/>
      <c r="CR21" s="401"/>
      <c r="CS21" s="402"/>
      <c r="CT21" s="373"/>
      <c r="CU21" s="374"/>
      <c r="CV21" s="374"/>
      <c r="CW21" s="374"/>
      <c r="CX21" s="374"/>
      <c r="CY21" s="374"/>
      <c r="CZ21" s="374"/>
      <c r="DA21" s="375"/>
      <c r="DB21" s="373"/>
      <c r="DC21" s="374"/>
      <c r="DD21" s="374"/>
      <c r="DE21" s="374"/>
      <c r="DF21" s="374"/>
      <c r="DG21" s="374"/>
      <c r="DH21" s="374"/>
      <c r="DI21" s="375"/>
      <c r="DJ21" s="41"/>
      <c r="DK21" s="41"/>
      <c r="DL21" s="41"/>
      <c r="DM21" s="41"/>
      <c r="DN21" s="41"/>
      <c r="DO21" s="41"/>
    </row>
    <row r="22" spans="1:119" ht="18.75" customHeight="1" thickBot="1" x14ac:dyDescent="0.2">
      <c r="A22" s="42"/>
      <c r="B22" s="432" t="s">
        <v>62</v>
      </c>
      <c r="C22" s="433"/>
      <c r="D22" s="434"/>
      <c r="E22" s="441" t="s">
        <v>19</v>
      </c>
      <c r="F22" s="416"/>
      <c r="G22" s="416"/>
      <c r="H22" s="416"/>
      <c r="I22" s="416"/>
      <c r="J22" s="416"/>
      <c r="K22" s="417"/>
      <c r="L22" s="441" t="s">
        <v>63</v>
      </c>
      <c r="M22" s="416"/>
      <c r="N22" s="416"/>
      <c r="O22" s="416"/>
      <c r="P22" s="417"/>
      <c r="Q22" s="426" t="s">
        <v>64</v>
      </c>
      <c r="R22" s="427"/>
      <c r="S22" s="427"/>
      <c r="T22" s="427"/>
      <c r="U22" s="427"/>
      <c r="V22" s="442"/>
      <c r="W22" s="444" t="s">
        <v>65</v>
      </c>
      <c r="X22" s="433"/>
      <c r="Y22" s="434"/>
      <c r="Z22" s="441" t="s">
        <v>19</v>
      </c>
      <c r="AA22" s="416"/>
      <c r="AB22" s="416"/>
      <c r="AC22" s="416"/>
      <c r="AD22" s="416"/>
      <c r="AE22" s="416"/>
      <c r="AF22" s="416"/>
      <c r="AG22" s="417"/>
      <c r="AH22" s="415" t="s">
        <v>66</v>
      </c>
      <c r="AI22" s="416"/>
      <c r="AJ22" s="416"/>
      <c r="AK22" s="416"/>
      <c r="AL22" s="417"/>
      <c r="AM22" s="415" t="s">
        <v>67</v>
      </c>
      <c r="AN22" s="421"/>
      <c r="AO22" s="421"/>
      <c r="AP22" s="421"/>
      <c r="AQ22" s="421"/>
      <c r="AR22" s="422"/>
      <c r="AS22" s="426" t="s">
        <v>64</v>
      </c>
      <c r="AT22" s="427"/>
      <c r="AU22" s="427"/>
      <c r="AV22" s="427"/>
      <c r="AW22" s="427"/>
      <c r="AX22" s="428"/>
      <c r="AY22" s="370"/>
      <c r="AZ22" s="371"/>
      <c r="BA22" s="371"/>
      <c r="BB22" s="371"/>
      <c r="BC22" s="371"/>
      <c r="BD22" s="371"/>
      <c r="BE22" s="371"/>
      <c r="BF22" s="371"/>
      <c r="BG22" s="371"/>
      <c r="BH22" s="371"/>
      <c r="BI22" s="371"/>
      <c r="BJ22" s="371"/>
      <c r="BK22" s="371"/>
      <c r="BL22" s="371"/>
      <c r="BM22" s="372"/>
      <c r="BN22" s="406"/>
      <c r="BO22" s="407"/>
      <c r="BP22" s="407"/>
      <c r="BQ22" s="407"/>
      <c r="BR22" s="407"/>
      <c r="BS22" s="407"/>
      <c r="BT22" s="407"/>
      <c r="BU22" s="408"/>
      <c r="BV22" s="406"/>
      <c r="BW22" s="407"/>
      <c r="BX22" s="407"/>
      <c r="BY22" s="407"/>
      <c r="BZ22" s="407"/>
      <c r="CA22" s="407"/>
      <c r="CB22" s="407"/>
      <c r="CC22" s="408"/>
      <c r="CD22" s="56"/>
      <c r="CE22" s="401"/>
      <c r="CF22" s="401"/>
      <c r="CG22" s="401"/>
      <c r="CH22" s="401"/>
      <c r="CI22" s="401"/>
      <c r="CJ22" s="401"/>
      <c r="CK22" s="401"/>
      <c r="CL22" s="401"/>
      <c r="CM22" s="401"/>
      <c r="CN22" s="401"/>
      <c r="CO22" s="401"/>
      <c r="CP22" s="401"/>
      <c r="CQ22" s="401"/>
      <c r="CR22" s="401"/>
      <c r="CS22" s="402"/>
      <c r="CT22" s="373"/>
      <c r="CU22" s="374"/>
      <c r="CV22" s="374"/>
      <c r="CW22" s="374"/>
      <c r="CX22" s="374"/>
      <c r="CY22" s="374"/>
      <c r="CZ22" s="374"/>
      <c r="DA22" s="375"/>
      <c r="DB22" s="373"/>
      <c r="DC22" s="374"/>
      <c r="DD22" s="374"/>
      <c r="DE22" s="374"/>
      <c r="DF22" s="374"/>
      <c r="DG22" s="374"/>
      <c r="DH22" s="374"/>
      <c r="DI22" s="375"/>
      <c r="DJ22" s="41"/>
      <c r="DK22" s="41"/>
      <c r="DL22" s="41"/>
      <c r="DM22" s="41"/>
      <c r="DN22" s="41"/>
      <c r="DO22" s="41"/>
    </row>
    <row r="23" spans="1:119" ht="18.75" customHeight="1" x14ac:dyDescent="0.15">
      <c r="A23" s="42"/>
      <c r="B23" s="435"/>
      <c r="C23" s="436"/>
      <c r="D23" s="437"/>
      <c r="E23" s="418"/>
      <c r="F23" s="419"/>
      <c r="G23" s="419"/>
      <c r="H23" s="419"/>
      <c r="I23" s="419"/>
      <c r="J23" s="419"/>
      <c r="K23" s="420"/>
      <c r="L23" s="418"/>
      <c r="M23" s="419"/>
      <c r="N23" s="419"/>
      <c r="O23" s="419"/>
      <c r="P23" s="420"/>
      <c r="Q23" s="429"/>
      <c r="R23" s="430"/>
      <c r="S23" s="430"/>
      <c r="T23" s="430"/>
      <c r="U23" s="430"/>
      <c r="V23" s="443"/>
      <c r="W23" s="445"/>
      <c r="X23" s="436"/>
      <c r="Y23" s="437"/>
      <c r="Z23" s="418"/>
      <c r="AA23" s="419"/>
      <c r="AB23" s="419"/>
      <c r="AC23" s="419"/>
      <c r="AD23" s="419"/>
      <c r="AE23" s="419"/>
      <c r="AF23" s="419"/>
      <c r="AG23" s="420"/>
      <c r="AH23" s="418"/>
      <c r="AI23" s="419"/>
      <c r="AJ23" s="419"/>
      <c r="AK23" s="419"/>
      <c r="AL23" s="420"/>
      <c r="AM23" s="423"/>
      <c r="AN23" s="424"/>
      <c r="AO23" s="424"/>
      <c r="AP23" s="424"/>
      <c r="AQ23" s="424"/>
      <c r="AR23" s="425"/>
      <c r="AS23" s="429"/>
      <c r="AT23" s="430"/>
      <c r="AU23" s="430"/>
      <c r="AV23" s="430"/>
      <c r="AW23" s="430"/>
      <c r="AX23" s="431"/>
      <c r="AY23" s="395" t="s">
        <v>68</v>
      </c>
      <c r="AZ23" s="396"/>
      <c r="BA23" s="396"/>
      <c r="BB23" s="396"/>
      <c r="BC23" s="396"/>
      <c r="BD23" s="396"/>
      <c r="BE23" s="396"/>
      <c r="BF23" s="396"/>
      <c r="BG23" s="396"/>
      <c r="BH23" s="396"/>
      <c r="BI23" s="396"/>
      <c r="BJ23" s="396"/>
      <c r="BK23" s="396"/>
      <c r="BL23" s="396"/>
      <c r="BM23" s="397"/>
      <c r="BN23" s="403">
        <v>67145123</v>
      </c>
      <c r="BO23" s="404"/>
      <c r="BP23" s="404"/>
      <c r="BQ23" s="404"/>
      <c r="BR23" s="404"/>
      <c r="BS23" s="404"/>
      <c r="BT23" s="404"/>
      <c r="BU23" s="405"/>
      <c r="BV23" s="403">
        <v>68833903</v>
      </c>
      <c r="BW23" s="404"/>
      <c r="BX23" s="404"/>
      <c r="BY23" s="404"/>
      <c r="BZ23" s="404"/>
      <c r="CA23" s="404"/>
      <c r="CB23" s="404"/>
      <c r="CC23" s="405"/>
      <c r="CD23" s="56"/>
      <c r="CE23" s="401"/>
      <c r="CF23" s="401"/>
      <c r="CG23" s="401"/>
      <c r="CH23" s="401"/>
      <c r="CI23" s="401"/>
      <c r="CJ23" s="401"/>
      <c r="CK23" s="401"/>
      <c r="CL23" s="401"/>
      <c r="CM23" s="401"/>
      <c r="CN23" s="401"/>
      <c r="CO23" s="401"/>
      <c r="CP23" s="401"/>
      <c r="CQ23" s="401"/>
      <c r="CR23" s="401"/>
      <c r="CS23" s="402"/>
      <c r="CT23" s="373"/>
      <c r="CU23" s="374"/>
      <c r="CV23" s="374"/>
      <c r="CW23" s="374"/>
      <c r="CX23" s="374"/>
      <c r="CY23" s="374"/>
      <c r="CZ23" s="374"/>
      <c r="DA23" s="375"/>
      <c r="DB23" s="373"/>
      <c r="DC23" s="374"/>
      <c r="DD23" s="374"/>
      <c r="DE23" s="374"/>
      <c r="DF23" s="374"/>
      <c r="DG23" s="374"/>
      <c r="DH23" s="374"/>
      <c r="DI23" s="375"/>
      <c r="DJ23" s="41"/>
      <c r="DK23" s="41"/>
      <c r="DL23" s="41"/>
      <c r="DM23" s="41"/>
      <c r="DN23" s="41"/>
      <c r="DO23" s="41"/>
    </row>
    <row r="24" spans="1:119" ht="18.75" customHeight="1" thickBot="1" x14ac:dyDescent="0.2">
      <c r="A24" s="42"/>
      <c r="B24" s="435"/>
      <c r="C24" s="436"/>
      <c r="D24" s="437"/>
      <c r="E24" s="376" t="s">
        <v>69</v>
      </c>
      <c r="F24" s="377"/>
      <c r="G24" s="377"/>
      <c r="H24" s="377"/>
      <c r="I24" s="377"/>
      <c r="J24" s="377"/>
      <c r="K24" s="378"/>
      <c r="L24" s="379">
        <v>1</v>
      </c>
      <c r="M24" s="380"/>
      <c r="N24" s="380"/>
      <c r="O24" s="380"/>
      <c r="P24" s="381"/>
      <c r="Q24" s="379">
        <v>7920</v>
      </c>
      <c r="R24" s="380"/>
      <c r="S24" s="380"/>
      <c r="T24" s="380"/>
      <c r="U24" s="380"/>
      <c r="V24" s="381"/>
      <c r="W24" s="445"/>
      <c r="X24" s="436"/>
      <c r="Y24" s="437"/>
      <c r="Z24" s="376" t="s">
        <v>70</v>
      </c>
      <c r="AA24" s="377"/>
      <c r="AB24" s="377"/>
      <c r="AC24" s="377"/>
      <c r="AD24" s="377"/>
      <c r="AE24" s="377"/>
      <c r="AF24" s="377"/>
      <c r="AG24" s="378"/>
      <c r="AH24" s="379">
        <v>943</v>
      </c>
      <c r="AI24" s="380"/>
      <c r="AJ24" s="380"/>
      <c r="AK24" s="380"/>
      <c r="AL24" s="381"/>
      <c r="AM24" s="379">
        <v>3161879</v>
      </c>
      <c r="AN24" s="380"/>
      <c r="AO24" s="380"/>
      <c r="AP24" s="380"/>
      <c r="AQ24" s="380"/>
      <c r="AR24" s="381"/>
      <c r="AS24" s="379">
        <v>3353</v>
      </c>
      <c r="AT24" s="380"/>
      <c r="AU24" s="380"/>
      <c r="AV24" s="380"/>
      <c r="AW24" s="380"/>
      <c r="AX24" s="382"/>
      <c r="AY24" s="370" t="s">
        <v>71</v>
      </c>
      <c r="AZ24" s="371"/>
      <c r="BA24" s="371"/>
      <c r="BB24" s="371"/>
      <c r="BC24" s="371"/>
      <c r="BD24" s="371"/>
      <c r="BE24" s="371"/>
      <c r="BF24" s="371"/>
      <c r="BG24" s="371"/>
      <c r="BH24" s="371"/>
      <c r="BI24" s="371"/>
      <c r="BJ24" s="371"/>
      <c r="BK24" s="371"/>
      <c r="BL24" s="371"/>
      <c r="BM24" s="372"/>
      <c r="BN24" s="403">
        <v>53769664</v>
      </c>
      <c r="BO24" s="404"/>
      <c r="BP24" s="404"/>
      <c r="BQ24" s="404"/>
      <c r="BR24" s="404"/>
      <c r="BS24" s="404"/>
      <c r="BT24" s="404"/>
      <c r="BU24" s="405"/>
      <c r="BV24" s="403">
        <v>54371275</v>
      </c>
      <c r="BW24" s="404"/>
      <c r="BX24" s="404"/>
      <c r="BY24" s="404"/>
      <c r="BZ24" s="404"/>
      <c r="CA24" s="404"/>
      <c r="CB24" s="404"/>
      <c r="CC24" s="405"/>
      <c r="CD24" s="56"/>
      <c r="CE24" s="401"/>
      <c r="CF24" s="401"/>
      <c r="CG24" s="401"/>
      <c r="CH24" s="401"/>
      <c r="CI24" s="401"/>
      <c r="CJ24" s="401"/>
      <c r="CK24" s="401"/>
      <c r="CL24" s="401"/>
      <c r="CM24" s="401"/>
      <c r="CN24" s="401"/>
      <c r="CO24" s="401"/>
      <c r="CP24" s="401"/>
      <c r="CQ24" s="401"/>
      <c r="CR24" s="401"/>
      <c r="CS24" s="402"/>
      <c r="CT24" s="373"/>
      <c r="CU24" s="374"/>
      <c r="CV24" s="374"/>
      <c r="CW24" s="374"/>
      <c r="CX24" s="374"/>
      <c r="CY24" s="374"/>
      <c r="CZ24" s="374"/>
      <c r="DA24" s="375"/>
      <c r="DB24" s="373"/>
      <c r="DC24" s="374"/>
      <c r="DD24" s="374"/>
      <c r="DE24" s="374"/>
      <c r="DF24" s="374"/>
      <c r="DG24" s="374"/>
      <c r="DH24" s="374"/>
      <c r="DI24" s="375"/>
      <c r="DJ24" s="41"/>
      <c r="DK24" s="41"/>
      <c r="DL24" s="41"/>
      <c r="DM24" s="41"/>
      <c r="DN24" s="41"/>
      <c r="DO24" s="41"/>
    </row>
    <row r="25" spans="1:119" s="41" customFormat="1" ht="18.75" customHeight="1" x14ac:dyDescent="0.15">
      <c r="A25" s="42"/>
      <c r="B25" s="435"/>
      <c r="C25" s="436"/>
      <c r="D25" s="437"/>
      <c r="E25" s="376" t="s">
        <v>72</v>
      </c>
      <c r="F25" s="377"/>
      <c r="G25" s="377"/>
      <c r="H25" s="377"/>
      <c r="I25" s="377"/>
      <c r="J25" s="377"/>
      <c r="K25" s="378"/>
      <c r="L25" s="379">
        <v>1</v>
      </c>
      <c r="M25" s="380"/>
      <c r="N25" s="380"/>
      <c r="O25" s="380"/>
      <c r="P25" s="381"/>
      <c r="Q25" s="379">
        <v>6758</v>
      </c>
      <c r="R25" s="380"/>
      <c r="S25" s="380"/>
      <c r="T25" s="380"/>
      <c r="U25" s="380"/>
      <c r="V25" s="381"/>
      <c r="W25" s="445"/>
      <c r="X25" s="436"/>
      <c r="Y25" s="437"/>
      <c r="Z25" s="376" t="s">
        <v>73</v>
      </c>
      <c r="AA25" s="377"/>
      <c r="AB25" s="377"/>
      <c r="AC25" s="377"/>
      <c r="AD25" s="377"/>
      <c r="AE25" s="377"/>
      <c r="AF25" s="377"/>
      <c r="AG25" s="378"/>
      <c r="AH25" s="379" t="s">
        <v>384</v>
      </c>
      <c r="AI25" s="380"/>
      <c r="AJ25" s="380"/>
      <c r="AK25" s="380"/>
      <c r="AL25" s="381"/>
      <c r="AM25" s="379" t="s">
        <v>384</v>
      </c>
      <c r="AN25" s="380"/>
      <c r="AO25" s="380"/>
      <c r="AP25" s="380"/>
      <c r="AQ25" s="380"/>
      <c r="AR25" s="381"/>
      <c r="AS25" s="379" t="s">
        <v>384</v>
      </c>
      <c r="AT25" s="380"/>
      <c r="AU25" s="380"/>
      <c r="AV25" s="380"/>
      <c r="AW25" s="380"/>
      <c r="AX25" s="382"/>
      <c r="AY25" s="395" t="s">
        <v>74</v>
      </c>
      <c r="AZ25" s="396"/>
      <c r="BA25" s="396"/>
      <c r="BB25" s="396"/>
      <c r="BC25" s="396"/>
      <c r="BD25" s="396"/>
      <c r="BE25" s="396"/>
      <c r="BF25" s="396"/>
      <c r="BG25" s="396"/>
      <c r="BH25" s="396"/>
      <c r="BI25" s="396"/>
      <c r="BJ25" s="396"/>
      <c r="BK25" s="396"/>
      <c r="BL25" s="396"/>
      <c r="BM25" s="397"/>
      <c r="BN25" s="398">
        <v>4374915</v>
      </c>
      <c r="BO25" s="399"/>
      <c r="BP25" s="399"/>
      <c r="BQ25" s="399"/>
      <c r="BR25" s="399"/>
      <c r="BS25" s="399"/>
      <c r="BT25" s="399"/>
      <c r="BU25" s="400"/>
      <c r="BV25" s="398">
        <v>5957013</v>
      </c>
      <c r="BW25" s="399"/>
      <c r="BX25" s="399"/>
      <c r="BY25" s="399"/>
      <c r="BZ25" s="399"/>
      <c r="CA25" s="399"/>
      <c r="CB25" s="399"/>
      <c r="CC25" s="400"/>
      <c r="CD25" s="56"/>
      <c r="CE25" s="401"/>
      <c r="CF25" s="401"/>
      <c r="CG25" s="401"/>
      <c r="CH25" s="401"/>
      <c r="CI25" s="401"/>
      <c r="CJ25" s="401"/>
      <c r="CK25" s="401"/>
      <c r="CL25" s="401"/>
      <c r="CM25" s="401"/>
      <c r="CN25" s="401"/>
      <c r="CO25" s="401"/>
      <c r="CP25" s="401"/>
      <c r="CQ25" s="401"/>
      <c r="CR25" s="401"/>
      <c r="CS25" s="402"/>
      <c r="CT25" s="373"/>
      <c r="CU25" s="374"/>
      <c r="CV25" s="374"/>
      <c r="CW25" s="374"/>
      <c r="CX25" s="374"/>
      <c r="CY25" s="374"/>
      <c r="CZ25" s="374"/>
      <c r="DA25" s="375"/>
      <c r="DB25" s="373"/>
      <c r="DC25" s="374"/>
      <c r="DD25" s="374"/>
      <c r="DE25" s="374"/>
      <c r="DF25" s="374"/>
      <c r="DG25" s="374"/>
      <c r="DH25" s="374"/>
      <c r="DI25" s="375"/>
    </row>
    <row r="26" spans="1:119" s="41" customFormat="1" ht="18.75" customHeight="1" x14ac:dyDescent="0.15">
      <c r="A26" s="42"/>
      <c r="B26" s="435"/>
      <c r="C26" s="436"/>
      <c r="D26" s="437"/>
      <c r="E26" s="376" t="s">
        <v>396</v>
      </c>
      <c r="F26" s="377"/>
      <c r="G26" s="377"/>
      <c r="H26" s="377"/>
      <c r="I26" s="377"/>
      <c r="J26" s="377"/>
      <c r="K26" s="378"/>
      <c r="L26" s="379">
        <v>1</v>
      </c>
      <c r="M26" s="380"/>
      <c r="N26" s="380"/>
      <c r="O26" s="380"/>
      <c r="P26" s="381"/>
      <c r="Q26" s="379">
        <v>6120</v>
      </c>
      <c r="R26" s="380"/>
      <c r="S26" s="380"/>
      <c r="T26" s="380"/>
      <c r="U26" s="380"/>
      <c r="V26" s="381"/>
      <c r="W26" s="445"/>
      <c r="X26" s="436"/>
      <c r="Y26" s="437"/>
      <c r="Z26" s="376" t="s">
        <v>75</v>
      </c>
      <c r="AA26" s="458"/>
      <c r="AB26" s="458"/>
      <c r="AC26" s="458"/>
      <c r="AD26" s="458"/>
      <c r="AE26" s="458"/>
      <c r="AF26" s="458"/>
      <c r="AG26" s="459"/>
      <c r="AH26" s="379">
        <v>102</v>
      </c>
      <c r="AI26" s="380"/>
      <c r="AJ26" s="380"/>
      <c r="AK26" s="380"/>
      <c r="AL26" s="381"/>
      <c r="AM26" s="379">
        <v>349452</v>
      </c>
      <c r="AN26" s="380"/>
      <c r="AO26" s="380"/>
      <c r="AP26" s="380"/>
      <c r="AQ26" s="380"/>
      <c r="AR26" s="381"/>
      <c r="AS26" s="379">
        <v>3426</v>
      </c>
      <c r="AT26" s="380"/>
      <c r="AU26" s="380"/>
      <c r="AV26" s="380"/>
      <c r="AW26" s="380"/>
      <c r="AX26" s="382"/>
      <c r="AY26" s="412" t="s">
        <v>76</v>
      </c>
      <c r="AZ26" s="413"/>
      <c r="BA26" s="413"/>
      <c r="BB26" s="413"/>
      <c r="BC26" s="413"/>
      <c r="BD26" s="413"/>
      <c r="BE26" s="413"/>
      <c r="BF26" s="413"/>
      <c r="BG26" s="413"/>
      <c r="BH26" s="413"/>
      <c r="BI26" s="413"/>
      <c r="BJ26" s="413"/>
      <c r="BK26" s="413"/>
      <c r="BL26" s="413"/>
      <c r="BM26" s="414"/>
      <c r="BN26" s="403" t="s">
        <v>384</v>
      </c>
      <c r="BO26" s="404"/>
      <c r="BP26" s="404"/>
      <c r="BQ26" s="404"/>
      <c r="BR26" s="404"/>
      <c r="BS26" s="404"/>
      <c r="BT26" s="404"/>
      <c r="BU26" s="405"/>
      <c r="BV26" s="403" t="s">
        <v>384</v>
      </c>
      <c r="BW26" s="404"/>
      <c r="BX26" s="404"/>
      <c r="BY26" s="404"/>
      <c r="BZ26" s="404"/>
      <c r="CA26" s="404"/>
      <c r="CB26" s="404"/>
      <c r="CC26" s="405"/>
      <c r="CD26" s="56"/>
      <c r="CE26" s="401"/>
      <c r="CF26" s="401"/>
      <c r="CG26" s="401"/>
      <c r="CH26" s="401"/>
      <c r="CI26" s="401"/>
      <c r="CJ26" s="401"/>
      <c r="CK26" s="401"/>
      <c r="CL26" s="401"/>
      <c r="CM26" s="401"/>
      <c r="CN26" s="401"/>
      <c r="CO26" s="401"/>
      <c r="CP26" s="401"/>
      <c r="CQ26" s="401"/>
      <c r="CR26" s="401"/>
      <c r="CS26" s="402"/>
      <c r="CT26" s="373"/>
      <c r="CU26" s="374"/>
      <c r="CV26" s="374"/>
      <c r="CW26" s="374"/>
      <c r="CX26" s="374"/>
      <c r="CY26" s="374"/>
      <c r="CZ26" s="374"/>
      <c r="DA26" s="375"/>
      <c r="DB26" s="373"/>
      <c r="DC26" s="374"/>
      <c r="DD26" s="374"/>
      <c r="DE26" s="374"/>
      <c r="DF26" s="374"/>
      <c r="DG26" s="374"/>
      <c r="DH26" s="374"/>
      <c r="DI26" s="375"/>
    </row>
    <row r="27" spans="1:119" ht="18.75" customHeight="1" thickBot="1" x14ac:dyDescent="0.2">
      <c r="A27" s="42"/>
      <c r="B27" s="435"/>
      <c r="C27" s="436"/>
      <c r="D27" s="437"/>
      <c r="E27" s="376" t="s">
        <v>77</v>
      </c>
      <c r="F27" s="377"/>
      <c r="G27" s="377"/>
      <c r="H27" s="377"/>
      <c r="I27" s="377"/>
      <c r="J27" s="377"/>
      <c r="K27" s="378"/>
      <c r="L27" s="379">
        <v>1</v>
      </c>
      <c r="M27" s="380"/>
      <c r="N27" s="380"/>
      <c r="O27" s="380"/>
      <c r="P27" s="381"/>
      <c r="Q27" s="379">
        <v>5510</v>
      </c>
      <c r="R27" s="380"/>
      <c r="S27" s="380"/>
      <c r="T27" s="380"/>
      <c r="U27" s="380"/>
      <c r="V27" s="381"/>
      <c r="W27" s="445"/>
      <c r="X27" s="436"/>
      <c r="Y27" s="437"/>
      <c r="Z27" s="376" t="s">
        <v>78</v>
      </c>
      <c r="AA27" s="377"/>
      <c r="AB27" s="377"/>
      <c r="AC27" s="377"/>
      <c r="AD27" s="377"/>
      <c r="AE27" s="377"/>
      <c r="AF27" s="377"/>
      <c r="AG27" s="378"/>
      <c r="AH27" s="379">
        <v>1</v>
      </c>
      <c r="AI27" s="380"/>
      <c r="AJ27" s="380"/>
      <c r="AK27" s="380"/>
      <c r="AL27" s="381"/>
      <c r="AM27" s="379" t="s">
        <v>397</v>
      </c>
      <c r="AN27" s="380"/>
      <c r="AO27" s="380"/>
      <c r="AP27" s="380"/>
      <c r="AQ27" s="380"/>
      <c r="AR27" s="381"/>
      <c r="AS27" s="379" t="s">
        <v>397</v>
      </c>
      <c r="AT27" s="380"/>
      <c r="AU27" s="380"/>
      <c r="AV27" s="380"/>
      <c r="AW27" s="380"/>
      <c r="AX27" s="382"/>
      <c r="AY27" s="409" t="s">
        <v>79</v>
      </c>
      <c r="AZ27" s="410"/>
      <c r="BA27" s="410"/>
      <c r="BB27" s="410"/>
      <c r="BC27" s="410"/>
      <c r="BD27" s="410"/>
      <c r="BE27" s="410"/>
      <c r="BF27" s="410"/>
      <c r="BG27" s="410"/>
      <c r="BH27" s="410"/>
      <c r="BI27" s="410"/>
      <c r="BJ27" s="410"/>
      <c r="BK27" s="410"/>
      <c r="BL27" s="410"/>
      <c r="BM27" s="411"/>
      <c r="BN27" s="406">
        <v>2095813</v>
      </c>
      <c r="BO27" s="407"/>
      <c r="BP27" s="407"/>
      <c r="BQ27" s="407"/>
      <c r="BR27" s="407"/>
      <c r="BS27" s="407"/>
      <c r="BT27" s="407"/>
      <c r="BU27" s="408"/>
      <c r="BV27" s="406">
        <v>2093275</v>
      </c>
      <c r="BW27" s="407"/>
      <c r="BX27" s="407"/>
      <c r="BY27" s="407"/>
      <c r="BZ27" s="407"/>
      <c r="CA27" s="407"/>
      <c r="CB27" s="407"/>
      <c r="CC27" s="408"/>
      <c r="CD27" s="58"/>
      <c r="CE27" s="401"/>
      <c r="CF27" s="401"/>
      <c r="CG27" s="401"/>
      <c r="CH27" s="401"/>
      <c r="CI27" s="401"/>
      <c r="CJ27" s="401"/>
      <c r="CK27" s="401"/>
      <c r="CL27" s="401"/>
      <c r="CM27" s="401"/>
      <c r="CN27" s="401"/>
      <c r="CO27" s="401"/>
      <c r="CP27" s="401"/>
      <c r="CQ27" s="401"/>
      <c r="CR27" s="401"/>
      <c r="CS27" s="402"/>
      <c r="CT27" s="373"/>
      <c r="CU27" s="374"/>
      <c r="CV27" s="374"/>
      <c r="CW27" s="374"/>
      <c r="CX27" s="374"/>
      <c r="CY27" s="374"/>
      <c r="CZ27" s="374"/>
      <c r="DA27" s="375"/>
      <c r="DB27" s="373"/>
      <c r="DC27" s="374"/>
      <c r="DD27" s="374"/>
      <c r="DE27" s="374"/>
      <c r="DF27" s="374"/>
      <c r="DG27" s="374"/>
      <c r="DH27" s="374"/>
      <c r="DI27" s="375"/>
      <c r="DJ27" s="41"/>
      <c r="DK27" s="41"/>
      <c r="DL27" s="41"/>
      <c r="DM27" s="41"/>
      <c r="DN27" s="41"/>
      <c r="DO27" s="41"/>
    </row>
    <row r="28" spans="1:119" ht="18.75" customHeight="1" x14ac:dyDescent="0.15">
      <c r="A28" s="42"/>
      <c r="B28" s="435"/>
      <c r="C28" s="436"/>
      <c r="D28" s="437"/>
      <c r="E28" s="376" t="s">
        <v>80</v>
      </c>
      <c r="F28" s="377"/>
      <c r="G28" s="377"/>
      <c r="H28" s="377"/>
      <c r="I28" s="377"/>
      <c r="J28" s="377"/>
      <c r="K28" s="378"/>
      <c r="L28" s="379">
        <v>1</v>
      </c>
      <c r="M28" s="380"/>
      <c r="N28" s="380"/>
      <c r="O28" s="380"/>
      <c r="P28" s="381"/>
      <c r="Q28" s="379">
        <v>4980</v>
      </c>
      <c r="R28" s="380"/>
      <c r="S28" s="380"/>
      <c r="T28" s="380"/>
      <c r="U28" s="380"/>
      <c r="V28" s="381"/>
      <c r="W28" s="445"/>
      <c r="X28" s="436"/>
      <c r="Y28" s="437"/>
      <c r="Z28" s="376" t="s">
        <v>81</v>
      </c>
      <c r="AA28" s="377"/>
      <c r="AB28" s="377"/>
      <c r="AC28" s="377"/>
      <c r="AD28" s="377"/>
      <c r="AE28" s="377"/>
      <c r="AF28" s="377"/>
      <c r="AG28" s="378"/>
      <c r="AH28" s="379" t="s">
        <v>384</v>
      </c>
      <c r="AI28" s="380"/>
      <c r="AJ28" s="380"/>
      <c r="AK28" s="380"/>
      <c r="AL28" s="381"/>
      <c r="AM28" s="379" t="s">
        <v>384</v>
      </c>
      <c r="AN28" s="380"/>
      <c r="AO28" s="380"/>
      <c r="AP28" s="380"/>
      <c r="AQ28" s="380"/>
      <c r="AR28" s="381"/>
      <c r="AS28" s="379" t="s">
        <v>384</v>
      </c>
      <c r="AT28" s="380"/>
      <c r="AU28" s="380"/>
      <c r="AV28" s="380"/>
      <c r="AW28" s="380"/>
      <c r="AX28" s="382"/>
      <c r="AY28" s="386" t="s">
        <v>82</v>
      </c>
      <c r="AZ28" s="387"/>
      <c r="BA28" s="387"/>
      <c r="BB28" s="388"/>
      <c r="BC28" s="395" t="s">
        <v>83</v>
      </c>
      <c r="BD28" s="396"/>
      <c r="BE28" s="396"/>
      <c r="BF28" s="396"/>
      <c r="BG28" s="396"/>
      <c r="BH28" s="396"/>
      <c r="BI28" s="396"/>
      <c r="BJ28" s="396"/>
      <c r="BK28" s="396"/>
      <c r="BL28" s="396"/>
      <c r="BM28" s="397"/>
      <c r="BN28" s="398">
        <v>3550973</v>
      </c>
      <c r="BO28" s="399"/>
      <c r="BP28" s="399"/>
      <c r="BQ28" s="399"/>
      <c r="BR28" s="399"/>
      <c r="BS28" s="399"/>
      <c r="BT28" s="399"/>
      <c r="BU28" s="400"/>
      <c r="BV28" s="398">
        <v>3542764</v>
      </c>
      <c r="BW28" s="399"/>
      <c r="BX28" s="399"/>
      <c r="BY28" s="399"/>
      <c r="BZ28" s="399"/>
      <c r="CA28" s="399"/>
      <c r="CB28" s="399"/>
      <c r="CC28" s="400"/>
      <c r="CD28" s="56"/>
      <c r="CE28" s="401"/>
      <c r="CF28" s="401"/>
      <c r="CG28" s="401"/>
      <c r="CH28" s="401"/>
      <c r="CI28" s="401"/>
      <c r="CJ28" s="401"/>
      <c r="CK28" s="401"/>
      <c r="CL28" s="401"/>
      <c r="CM28" s="401"/>
      <c r="CN28" s="401"/>
      <c r="CO28" s="401"/>
      <c r="CP28" s="401"/>
      <c r="CQ28" s="401"/>
      <c r="CR28" s="401"/>
      <c r="CS28" s="402"/>
      <c r="CT28" s="373"/>
      <c r="CU28" s="374"/>
      <c r="CV28" s="374"/>
      <c r="CW28" s="374"/>
      <c r="CX28" s="374"/>
      <c r="CY28" s="374"/>
      <c r="CZ28" s="374"/>
      <c r="DA28" s="375"/>
      <c r="DB28" s="373"/>
      <c r="DC28" s="374"/>
      <c r="DD28" s="374"/>
      <c r="DE28" s="374"/>
      <c r="DF28" s="374"/>
      <c r="DG28" s="374"/>
      <c r="DH28" s="374"/>
      <c r="DI28" s="375"/>
      <c r="DJ28" s="41"/>
      <c r="DK28" s="41"/>
      <c r="DL28" s="41"/>
      <c r="DM28" s="41"/>
      <c r="DN28" s="41"/>
      <c r="DO28" s="41"/>
    </row>
    <row r="29" spans="1:119" ht="18.75" customHeight="1" x14ac:dyDescent="0.15">
      <c r="A29" s="42"/>
      <c r="B29" s="435"/>
      <c r="C29" s="436"/>
      <c r="D29" s="437"/>
      <c r="E29" s="376" t="s">
        <v>84</v>
      </c>
      <c r="F29" s="377"/>
      <c r="G29" s="377"/>
      <c r="H29" s="377"/>
      <c r="I29" s="377"/>
      <c r="J29" s="377"/>
      <c r="K29" s="378"/>
      <c r="L29" s="379">
        <v>26</v>
      </c>
      <c r="M29" s="380"/>
      <c r="N29" s="380"/>
      <c r="O29" s="380"/>
      <c r="P29" s="381"/>
      <c r="Q29" s="379">
        <v>4700</v>
      </c>
      <c r="R29" s="380"/>
      <c r="S29" s="380"/>
      <c r="T29" s="380"/>
      <c r="U29" s="380"/>
      <c r="V29" s="381"/>
      <c r="W29" s="446"/>
      <c r="X29" s="447"/>
      <c r="Y29" s="448"/>
      <c r="Z29" s="376" t="s">
        <v>85</v>
      </c>
      <c r="AA29" s="377"/>
      <c r="AB29" s="377"/>
      <c r="AC29" s="377"/>
      <c r="AD29" s="377"/>
      <c r="AE29" s="377"/>
      <c r="AF29" s="377"/>
      <c r="AG29" s="378"/>
      <c r="AH29" s="379">
        <v>944</v>
      </c>
      <c r="AI29" s="380"/>
      <c r="AJ29" s="380"/>
      <c r="AK29" s="380"/>
      <c r="AL29" s="381"/>
      <c r="AM29" s="379">
        <v>3165851</v>
      </c>
      <c r="AN29" s="380"/>
      <c r="AO29" s="380"/>
      <c r="AP29" s="380"/>
      <c r="AQ29" s="380"/>
      <c r="AR29" s="381"/>
      <c r="AS29" s="379">
        <v>3354</v>
      </c>
      <c r="AT29" s="380"/>
      <c r="AU29" s="380"/>
      <c r="AV29" s="380"/>
      <c r="AW29" s="380"/>
      <c r="AX29" s="382"/>
      <c r="AY29" s="389"/>
      <c r="AZ29" s="390"/>
      <c r="BA29" s="390"/>
      <c r="BB29" s="391"/>
      <c r="BC29" s="383" t="s">
        <v>86</v>
      </c>
      <c r="BD29" s="384"/>
      <c r="BE29" s="384"/>
      <c r="BF29" s="384"/>
      <c r="BG29" s="384"/>
      <c r="BH29" s="384"/>
      <c r="BI29" s="384"/>
      <c r="BJ29" s="384"/>
      <c r="BK29" s="384"/>
      <c r="BL29" s="384"/>
      <c r="BM29" s="385"/>
      <c r="BN29" s="403">
        <v>402452</v>
      </c>
      <c r="BO29" s="404"/>
      <c r="BP29" s="404"/>
      <c r="BQ29" s="404"/>
      <c r="BR29" s="404"/>
      <c r="BS29" s="404"/>
      <c r="BT29" s="404"/>
      <c r="BU29" s="405"/>
      <c r="BV29" s="403">
        <v>402351</v>
      </c>
      <c r="BW29" s="404"/>
      <c r="BX29" s="404"/>
      <c r="BY29" s="404"/>
      <c r="BZ29" s="404"/>
      <c r="CA29" s="404"/>
      <c r="CB29" s="404"/>
      <c r="CC29" s="405"/>
      <c r="CD29" s="58"/>
      <c r="CE29" s="401"/>
      <c r="CF29" s="401"/>
      <c r="CG29" s="401"/>
      <c r="CH29" s="401"/>
      <c r="CI29" s="401"/>
      <c r="CJ29" s="401"/>
      <c r="CK29" s="401"/>
      <c r="CL29" s="401"/>
      <c r="CM29" s="401"/>
      <c r="CN29" s="401"/>
      <c r="CO29" s="401"/>
      <c r="CP29" s="401"/>
      <c r="CQ29" s="401"/>
      <c r="CR29" s="401"/>
      <c r="CS29" s="402"/>
      <c r="CT29" s="373"/>
      <c r="CU29" s="374"/>
      <c r="CV29" s="374"/>
      <c r="CW29" s="374"/>
      <c r="CX29" s="374"/>
      <c r="CY29" s="374"/>
      <c r="CZ29" s="374"/>
      <c r="DA29" s="375"/>
      <c r="DB29" s="373"/>
      <c r="DC29" s="374"/>
      <c r="DD29" s="374"/>
      <c r="DE29" s="374"/>
      <c r="DF29" s="374"/>
      <c r="DG29" s="374"/>
      <c r="DH29" s="374"/>
      <c r="DI29" s="375"/>
      <c r="DJ29" s="41"/>
      <c r="DK29" s="41"/>
      <c r="DL29" s="41"/>
      <c r="DM29" s="41"/>
      <c r="DN29" s="41"/>
      <c r="DO29" s="41"/>
    </row>
    <row r="30" spans="1:119" ht="18.75" customHeight="1" thickBot="1" x14ac:dyDescent="0.2">
      <c r="A30" s="42"/>
      <c r="B30" s="438"/>
      <c r="C30" s="439"/>
      <c r="D30" s="440"/>
      <c r="E30" s="449"/>
      <c r="F30" s="450"/>
      <c r="G30" s="450"/>
      <c r="H30" s="450"/>
      <c r="I30" s="450"/>
      <c r="J30" s="450"/>
      <c r="K30" s="451"/>
      <c r="L30" s="452"/>
      <c r="M30" s="453"/>
      <c r="N30" s="453"/>
      <c r="O30" s="453"/>
      <c r="P30" s="454"/>
      <c r="Q30" s="452"/>
      <c r="R30" s="453"/>
      <c r="S30" s="453"/>
      <c r="T30" s="453"/>
      <c r="U30" s="453"/>
      <c r="V30" s="454"/>
      <c r="W30" s="455" t="s">
        <v>87</v>
      </c>
      <c r="X30" s="456"/>
      <c r="Y30" s="456"/>
      <c r="Z30" s="456"/>
      <c r="AA30" s="456"/>
      <c r="AB30" s="456"/>
      <c r="AC30" s="456"/>
      <c r="AD30" s="456"/>
      <c r="AE30" s="456"/>
      <c r="AF30" s="456"/>
      <c r="AG30" s="457"/>
      <c r="AH30" s="367">
        <v>100</v>
      </c>
      <c r="AI30" s="368"/>
      <c r="AJ30" s="368"/>
      <c r="AK30" s="368"/>
      <c r="AL30" s="368"/>
      <c r="AM30" s="368"/>
      <c r="AN30" s="368"/>
      <c r="AO30" s="368"/>
      <c r="AP30" s="368"/>
      <c r="AQ30" s="368"/>
      <c r="AR30" s="368"/>
      <c r="AS30" s="368"/>
      <c r="AT30" s="368"/>
      <c r="AU30" s="368"/>
      <c r="AV30" s="368"/>
      <c r="AW30" s="368"/>
      <c r="AX30" s="369"/>
      <c r="AY30" s="392"/>
      <c r="AZ30" s="393"/>
      <c r="BA30" s="393"/>
      <c r="BB30" s="394"/>
      <c r="BC30" s="370" t="s">
        <v>88</v>
      </c>
      <c r="BD30" s="371"/>
      <c r="BE30" s="371"/>
      <c r="BF30" s="371"/>
      <c r="BG30" s="371"/>
      <c r="BH30" s="371"/>
      <c r="BI30" s="371"/>
      <c r="BJ30" s="371"/>
      <c r="BK30" s="371"/>
      <c r="BL30" s="371"/>
      <c r="BM30" s="372"/>
      <c r="BN30" s="406">
        <v>9311578</v>
      </c>
      <c r="BO30" s="407"/>
      <c r="BP30" s="407"/>
      <c r="BQ30" s="407"/>
      <c r="BR30" s="407"/>
      <c r="BS30" s="407"/>
      <c r="BT30" s="407"/>
      <c r="BU30" s="408"/>
      <c r="BV30" s="406">
        <v>9017406</v>
      </c>
      <c r="BW30" s="407"/>
      <c r="BX30" s="407"/>
      <c r="BY30" s="407"/>
      <c r="BZ30" s="407"/>
      <c r="CA30" s="407"/>
      <c r="CB30" s="407"/>
      <c r="CC30" s="40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398</v>
      </c>
      <c r="D32" s="69"/>
      <c r="E32" s="69"/>
      <c r="F32" s="66"/>
      <c r="G32" s="66"/>
      <c r="H32" s="66"/>
      <c r="I32" s="66"/>
      <c r="J32" s="66"/>
      <c r="K32" s="66"/>
      <c r="L32" s="66"/>
      <c r="M32" s="66"/>
      <c r="N32" s="66"/>
      <c r="O32" s="66"/>
      <c r="P32" s="66"/>
      <c r="Q32" s="66"/>
      <c r="R32" s="66"/>
      <c r="S32" s="66"/>
      <c r="T32" s="66"/>
      <c r="U32" s="66" t="s">
        <v>89</v>
      </c>
      <c r="V32" s="66"/>
      <c r="W32" s="66"/>
      <c r="X32" s="66"/>
      <c r="Y32" s="66"/>
      <c r="Z32" s="66"/>
      <c r="AA32" s="66"/>
      <c r="AB32" s="66"/>
      <c r="AC32" s="66"/>
      <c r="AD32" s="66"/>
      <c r="AE32" s="66"/>
      <c r="AF32" s="66"/>
      <c r="AG32" s="66"/>
      <c r="AH32" s="66"/>
      <c r="AI32" s="66"/>
      <c r="AJ32" s="66"/>
      <c r="AK32" s="66"/>
      <c r="AL32" s="66"/>
      <c r="AM32" s="70" t="s">
        <v>90</v>
      </c>
      <c r="AN32" s="66"/>
      <c r="AO32" s="66"/>
      <c r="AP32" s="66"/>
      <c r="AQ32" s="66"/>
      <c r="AR32" s="66"/>
      <c r="AS32" s="70"/>
      <c r="AT32" s="70"/>
      <c r="AU32" s="70"/>
      <c r="AV32" s="70"/>
      <c r="AW32" s="70"/>
      <c r="AX32" s="70"/>
      <c r="AY32" s="70"/>
      <c r="AZ32" s="70"/>
      <c r="BA32" s="70"/>
      <c r="BB32" s="66"/>
      <c r="BC32" s="70"/>
      <c r="BD32" s="66"/>
      <c r="BE32" s="70" t="s">
        <v>91</v>
      </c>
      <c r="BF32" s="66"/>
      <c r="BG32" s="66"/>
      <c r="BH32" s="66"/>
      <c r="BI32" s="66"/>
      <c r="BJ32" s="70"/>
      <c r="BK32" s="70"/>
      <c r="BL32" s="70"/>
      <c r="BM32" s="70"/>
      <c r="BN32" s="70"/>
      <c r="BO32" s="70"/>
      <c r="BP32" s="70"/>
      <c r="BQ32" s="70"/>
      <c r="BR32" s="66"/>
      <c r="BS32" s="66"/>
      <c r="BT32" s="66"/>
      <c r="BU32" s="66"/>
      <c r="BV32" s="66"/>
      <c r="BW32" s="66" t="s">
        <v>92</v>
      </c>
      <c r="BX32" s="66"/>
      <c r="BY32" s="66"/>
      <c r="BZ32" s="66"/>
      <c r="CA32" s="66"/>
      <c r="CB32" s="70"/>
      <c r="CC32" s="70"/>
      <c r="CD32" s="70"/>
      <c r="CE32" s="70"/>
      <c r="CF32" s="70"/>
      <c r="CG32" s="70"/>
      <c r="CH32" s="70"/>
      <c r="CI32" s="70"/>
      <c r="CJ32" s="70"/>
      <c r="CK32" s="70"/>
      <c r="CL32" s="70"/>
      <c r="CM32" s="70"/>
      <c r="CN32" s="70"/>
      <c r="CO32" s="70" t="s">
        <v>93</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66" t="s">
        <v>399</v>
      </c>
      <c r="D33" s="366"/>
      <c r="E33" s="365" t="s">
        <v>400</v>
      </c>
      <c r="F33" s="365"/>
      <c r="G33" s="365"/>
      <c r="H33" s="365"/>
      <c r="I33" s="365"/>
      <c r="J33" s="365"/>
      <c r="K33" s="365"/>
      <c r="L33" s="365"/>
      <c r="M33" s="365"/>
      <c r="N33" s="365"/>
      <c r="O33" s="365"/>
      <c r="P33" s="365"/>
      <c r="Q33" s="365"/>
      <c r="R33" s="365"/>
      <c r="S33" s="365"/>
      <c r="T33" s="71"/>
      <c r="U33" s="366" t="s">
        <v>399</v>
      </c>
      <c r="V33" s="366"/>
      <c r="W33" s="365" t="s">
        <v>400</v>
      </c>
      <c r="X33" s="365"/>
      <c r="Y33" s="365"/>
      <c r="Z33" s="365"/>
      <c r="AA33" s="365"/>
      <c r="AB33" s="365"/>
      <c r="AC33" s="365"/>
      <c r="AD33" s="365"/>
      <c r="AE33" s="365"/>
      <c r="AF33" s="365"/>
      <c r="AG33" s="365"/>
      <c r="AH33" s="365"/>
      <c r="AI33" s="365"/>
      <c r="AJ33" s="365"/>
      <c r="AK33" s="365"/>
      <c r="AL33" s="71"/>
      <c r="AM33" s="366" t="s">
        <v>399</v>
      </c>
      <c r="AN33" s="366"/>
      <c r="AO33" s="365" t="s">
        <v>400</v>
      </c>
      <c r="AP33" s="365"/>
      <c r="AQ33" s="365"/>
      <c r="AR33" s="365"/>
      <c r="AS33" s="365"/>
      <c r="AT33" s="365"/>
      <c r="AU33" s="365"/>
      <c r="AV33" s="365"/>
      <c r="AW33" s="365"/>
      <c r="AX33" s="365"/>
      <c r="AY33" s="365"/>
      <c r="AZ33" s="365"/>
      <c r="BA33" s="365"/>
      <c r="BB33" s="365"/>
      <c r="BC33" s="365"/>
      <c r="BD33" s="72"/>
      <c r="BE33" s="365" t="s">
        <v>94</v>
      </c>
      <c r="BF33" s="365"/>
      <c r="BG33" s="365" t="s">
        <v>95</v>
      </c>
      <c r="BH33" s="365"/>
      <c r="BI33" s="365"/>
      <c r="BJ33" s="365"/>
      <c r="BK33" s="365"/>
      <c r="BL33" s="365"/>
      <c r="BM33" s="365"/>
      <c r="BN33" s="365"/>
      <c r="BO33" s="365"/>
      <c r="BP33" s="365"/>
      <c r="BQ33" s="365"/>
      <c r="BR33" s="365"/>
      <c r="BS33" s="365"/>
      <c r="BT33" s="365"/>
      <c r="BU33" s="365"/>
      <c r="BV33" s="72"/>
      <c r="BW33" s="366" t="s">
        <v>94</v>
      </c>
      <c r="BX33" s="366"/>
      <c r="BY33" s="365" t="s">
        <v>401</v>
      </c>
      <c r="BZ33" s="365"/>
      <c r="CA33" s="365"/>
      <c r="CB33" s="365"/>
      <c r="CC33" s="365"/>
      <c r="CD33" s="365"/>
      <c r="CE33" s="365"/>
      <c r="CF33" s="365"/>
      <c r="CG33" s="365"/>
      <c r="CH33" s="365"/>
      <c r="CI33" s="365"/>
      <c r="CJ33" s="365"/>
      <c r="CK33" s="365"/>
      <c r="CL33" s="365"/>
      <c r="CM33" s="365"/>
      <c r="CN33" s="71"/>
      <c r="CO33" s="366" t="s">
        <v>399</v>
      </c>
      <c r="CP33" s="366"/>
      <c r="CQ33" s="365" t="s">
        <v>96</v>
      </c>
      <c r="CR33" s="365"/>
      <c r="CS33" s="365"/>
      <c r="CT33" s="365"/>
      <c r="CU33" s="365"/>
      <c r="CV33" s="365"/>
      <c r="CW33" s="365"/>
      <c r="CX33" s="365"/>
      <c r="CY33" s="365"/>
      <c r="CZ33" s="365"/>
      <c r="DA33" s="365"/>
      <c r="DB33" s="365"/>
      <c r="DC33" s="365"/>
      <c r="DD33" s="365"/>
      <c r="DE33" s="365"/>
      <c r="DF33" s="71"/>
      <c r="DG33" s="364" t="s">
        <v>402</v>
      </c>
      <c r="DH33" s="364"/>
      <c r="DI33" s="73"/>
      <c r="DJ33" s="41"/>
      <c r="DK33" s="41"/>
      <c r="DL33" s="41"/>
      <c r="DM33" s="41"/>
      <c r="DN33" s="41"/>
      <c r="DO33" s="41"/>
    </row>
    <row r="34" spans="1:119" ht="32.25" customHeight="1" x14ac:dyDescent="0.15">
      <c r="A34" s="42"/>
      <c r="B34" s="68"/>
      <c r="C34" s="362">
        <f>IF(E34="","",1)</f>
        <v>1</v>
      </c>
      <c r="D34" s="362"/>
      <c r="E34" s="361" t="str">
        <f>IF('各会計、関係団体の財政状況及び健全化判断比率'!B7="","",'各会計、関係団体の財政状況及び健全化判断比率'!B7)</f>
        <v>一般会計</v>
      </c>
      <c r="F34" s="361"/>
      <c r="G34" s="361"/>
      <c r="H34" s="361"/>
      <c r="I34" s="361"/>
      <c r="J34" s="361"/>
      <c r="K34" s="361"/>
      <c r="L34" s="361"/>
      <c r="M34" s="361"/>
      <c r="N34" s="361"/>
      <c r="O34" s="361"/>
      <c r="P34" s="361"/>
      <c r="Q34" s="361"/>
      <c r="R34" s="361"/>
      <c r="S34" s="361"/>
      <c r="T34" s="69"/>
      <c r="U34" s="362">
        <f>IF(W34="","",MAX(C34:D43)+1)</f>
        <v>3</v>
      </c>
      <c r="V34" s="362"/>
      <c r="W34" s="361" t="str">
        <f>IF('各会計、関係団体の財政状況及び健全化判断比率'!B28="","",'各会計、関係団体の財政状況及び健全化判断比率'!B28)</f>
        <v>国民健康保険事業特別会計</v>
      </c>
      <c r="X34" s="361"/>
      <c r="Y34" s="361"/>
      <c r="Z34" s="361"/>
      <c r="AA34" s="361"/>
      <c r="AB34" s="361"/>
      <c r="AC34" s="361"/>
      <c r="AD34" s="361"/>
      <c r="AE34" s="361"/>
      <c r="AF34" s="361"/>
      <c r="AG34" s="361"/>
      <c r="AH34" s="361"/>
      <c r="AI34" s="361"/>
      <c r="AJ34" s="361"/>
      <c r="AK34" s="361"/>
      <c r="AL34" s="69"/>
      <c r="AM34" s="362">
        <f>IF(AO34="","",MAX(C34:D43,U34:V43)+1)</f>
        <v>7</v>
      </c>
      <c r="AN34" s="362"/>
      <c r="AO34" s="361" t="str">
        <f>IF('各会計、関係団体の財政状況及び健全化判断比率'!B32="","",'各会計、関係団体の財政状況及び健全化判断比率'!B32)</f>
        <v>水道事業会計</v>
      </c>
      <c r="AP34" s="361"/>
      <c r="AQ34" s="361"/>
      <c r="AR34" s="361"/>
      <c r="AS34" s="361"/>
      <c r="AT34" s="361"/>
      <c r="AU34" s="361"/>
      <c r="AV34" s="361"/>
      <c r="AW34" s="361"/>
      <c r="AX34" s="361"/>
      <c r="AY34" s="361"/>
      <c r="AZ34" s="361"/>
      <c r="BA34" s="361"/>
      <c r="BB34" s="361"/>
      <c r="BC34" s="361"/>
      <c r="BD34" s="69"/>
      <c r="BE34" s="362">
        <f>IF(BG34="","",MAX(C34:D43,U34:V43,AM34:AN43)+1)</f>
        <v>10</v>
      </c>
      <c r="BF34" s="362"/>
      <c r="BG34" s="361" t="str">
        <f>IF('各会計、関係団体の財政状況及び健全化判断比率'!B35="","",'各会計、関係団体の財政状況及び健全化判断比率'!B35)</f>
        <v>食肉センター事業特別会計</v>
      </c>
      <c r="BH34" s="361"/>
      <c r="BI34" s="361"/>
      <c r="BJ34" s="361"/>
      <c r="BK34" s="361"/>
      <c r="BL34" s="361"/>
      <c r="BM34" s="361"/>
      <c r="BN34" s="361"/>
      <c r="BO34" s="361"/>
      <c r="BP34" s="361"/>
      <c r="BQ34" s="361"/>
      <c r="BR34" s="361"/>
      <c r="BS34" s="361"/>
      <c r="BT34" s="361"/>
      <c r="BU34" s="361"/>
      <c r="BV34" s="69"/>
      <c r="BW34" s="362">
        <f>IF(BY34="","",MAX(C34:D43,U34:V43,AM34:AN43,BE34:BF43)+1)</f>
        <v>14</v>
      </c>
      <c r="BX34" s="362"/>
      <c r="BY34" s="361" t="str">
        <f>IF('各会計、関係団体の財政状況及び健全化判断比率'!B68="","",'各会計、関係団体の財政状況及び健全化判断比率'!B68)</f>
        <v>宇部・阿知須公共下水道組合会計</v>
      </c>
      <c r="BZ34" s="361"/>
      <c r="CA34" s="361"/>
      <c r="CB34" s="361"/>
      <c r="CC34" s="361"/>
      <c r="CD34" s="361"/>
      <c r="CE34" s="361"/>
      <c r="CF34" s="361"/>
      <c r="CG34" s="361"/>
      <c r="CH34" s="361"/>
      <c r="CI34" s="361"/>
      <c r="CJ34" s="361"/>
      <c r="CK34" s="361"/>
      <c r="CL34" s="361"/>
      <c r="CM34" s="361"/>
      <c r="CN34" s="69"/>
      <c r="CO34" s="362">
        <f>IF(CQ34="","",MAX(C34:D43,U34:V43,AM34:AN43,BE34:BF43,BW34:BX43)+1)</f>
        <v>21</v>
      </c>
      <c r="CP34" s="362"/>
      <c r="CQ34" s="361" t="str">
        <f>IF('各会計、関係団体の財政状況及び健全化判断比率'!BS7="","",'各会計、関係団体の財政状況及び健全化判断比率'!BS7)</f>
        <v>宇部市常盤動物園協会</v>
      </c>
      <c r="CR34" s="361"/>
      <c r="CS34" s="361"/>
      <c r="CT34" s="361"/>
      <c r="CU34" s="361"/>
      <c r="CV34" s="361"/>
      <c r="CW34" s="361"/>
      <c r="CX34" s="361"/>
      <c r="CY34" s="361"/>
      <c r="CZ34" s="361"/>
      <c r="DA34" s="361"/>
      <c r="DB34" s="361"/>
      <c r="DC34" s="361"/>
      <c r="DD34" s="361"/>
      <c r="DE34" s="361"/>
      <c r="DF34" s="66"/>
      <c r="DG34" s="363" t="str">
        <f>IF('各会計、関係団体の財政状況及び健全化判断比率'!BR7="","",'各会計、関係団体の財政状況及び健全化判断比率'!BR7)</f>
        <v/>
      </c>
      <c r="DH34" s="363"/>
      <c r="DI34" s="73"/>
      <c r="DJ34" s="41"/>
      <c r="DK34" s="41"/>
      <c r="DL34" s="41"/>
      <c r="DM34" s="41"/>
      <c r="DN34" s="41"/>
      <c r="DO34" s="41"/>
    </row>
    <row r="35" spans="1:119" ht="32.25" customHeight="1" x14ac:dyDescent="0.15">
      <c r="A35" s="42"/>
      <c r="B35" s="68"/>
      <c r="C35" s="362">
        <f>IF(E35="","",C34+1)</f>
        <v>2</v>
      </c>
      <c r="D35" s="362"/>
      <c r="E35" s="361" t="str">
        <f>IF('各会計、関係団体の財政状況及び健全化判断比率'!B8="","",'各会計、関係団体の財政状況及び健全化判断比率'!B8)</f>
        <v>公共用地造成事業特別会計</v>
      </c>
      <c r="F35" s="361"/>
      <c r="G35" s="361"/>
      <c r="H35" s="361"/>
      <c r="I35" s="361"/>
      <c r="J35" s="361"/>
      <c r="K35" s="361"/>
      <c r="L35" s="361"/>
      <c r="M35" s="361"/>
      <c r="N35" s="361"/>
      <c r="O35" s="361"/>
      <c r="P35" s="361"/>
      <c r="Q35" s="361"/>
      <c r="R35" s="361"/>
      <c r="S35" s="361"/>
      <c r="T35" s="69"/>
      <c r="U35" s="362">
        <f>IF(W35="","",U34+1)</f>
        <v>4</v>
      </c>
      <c r="V35" s="362"/>
      <c r="W35" s="361" t="str">
        <f>IF('各会計、関係団体の財政状況及び健全化判断比率'!B29="","",'各会計、関係団体の財政状況及び健全化判断比率'!B29)</f>
        <v>介護保険事業特別会計</v>
      </c>
      <c r="X35" s="361"/>
      <c r="Y35" s="361"/>
      <c r="Z35" s="361"/>
      <c r="AA35" s="361"/>
      <c r="AB35" s="361"/>
      <c r="AC35" s="361"/>
      <c r="AD35" s="361"/>
      <c r="AE35" s="361"/>
      <c r="AF35" s="361"/>
      <c r="AG35" s="361"/>
      <c r="AH35" s="361"/>
      <c r="AI35" s="361"/>
      <c r="AJ35" s="361"/>
      <c r="AK35" s="361"/>
      <c r="AL35" s="69"/>
      <c r="AM35" s="362">
        <f t="shared" ref="AM35:AM43" si="0">IF(AO35="","",AM34+1)</f>
        <v>8</v>
      </c>
      <c r="AN35" s="362"/>
      <c r="AO35" s="361" t="str">
        <f>IF('各会計、関係団体の財政状況及び健全化判断比率'!B33="","",'各会計、関係団体の財政状況及び健全化判断比率'!B33)</f>
        <v>交通事業会計</v>
      </c>
      <c r="AP35" s="361"/>
      <c r="AQ35" s="361"/>
      <c r="AR35" s="361"/>
      <c r="AS35" s="361"/>
      <c r="AT35" s="361"/>
      <c r="AU35" s="361"/>
      <c r="AV35" s="361"/>
      <c r="AW35" s="361"/>
      <c r="AX35" s="361"/>
      <c r="AY35" s="361"/>
      <c r="AZ35" s="361"/>
      <c r="BA35" s="361"/>
      <c r="BB35" s="361"/>
      <c r="BC35" s="361"/>
      <c r="BD35" s="69"/>
      <c r="BE35" s="362">
        <f t="shared" ref="BE35:BE43" si="1">IF(BG35="","",BE34+1)</f>
        <v>11</v>
      </c>
      <c r="BF35" s="362"/>
      <c r="BG35" s="361" t="str">
        <f>IF('各会計、関係団体の財政状況及び健全化判断比率'!B36="","",'各会計、関係団体の財政状況及び健全化判断比率'!B36)</f>
        <v>農業集落排水事業特別会計</v>
      </c>
      <c r="BH35" s="361"/>
      <c r="BI35" s="361"/>
      <c r="BJ35" s="361"/>
      <c r="BK35" s="361"/>
      <c r="BL35" s="361"/>
      <c r="BM35" s="361"/>
      <c r="BN35" s="361"/>
      <c r="BO35" s="361"/>
      <c r="BP35" s="361"/>
      <c r="BQ35" s="361"/>
      <c r="BR35" s="361"/>
      <c r="BS35" s="361"/>
      <c r="BT35" s="361"/>
      <c r="BU35" s="361"/>
      <c r="BV35" s="69"/>
      <c r="BW35" s="362">
        <f t="shared" ref="BW35:BW43" si="2">IF(BY35="","",BW34+1)</f>
        <v>15</v>
      </c>
      <c r="BX35" s="362"/>
      <c r="BY35" s="361" t="str">
        <f>IF('各会計、関係団体の財政状況及び健全化判断比率'!B69="","",'各会計、関係団体の財政状況及び健全化判断比率'!B69)</f>
        <v>山口県市町総合事務組合一般会計</v>
      </c>
      <c r="BZ35" s="361"/>
      <c r="CA35" s="361"/>
      <c r="CB35" s="361"/>
      <c r="CC35" s="361"/>
      <c r="CD35" s="361"/>
      <c r="CE35" s="361"/>
      <c r="CF35" s="361"/>
      <c r="CG35" s="361"/>
      <c r="CH35" s="361"/>
      <c r="CI35" s="361"/>
      <c r="CJ35" s="361"/>
      <c r="CK35" s="361"/>
      <c r="CL35" s="361"/>
      <c r="CM35" s="361"/>
      <c r="CN35" s="69"/>
      <c r="CO35" s="362">
        <f t="shared" ref="CO35:CO43" si="3">IF(CQ35="","",CO34+1)</f>
        <v>22</v>
      </c>
      <c r="CP35" s="362"/>
      <c r="CQ35" s="361" t="str">
        <f>IF('各会計、関係団体の財政状況及び健全化判断比率'!BS8="","",'各会計、関係団体の財政状況及び健全化判断比率'!BS8)</f>
        <v>宇部市体育協会</v>
      </c>
      <c r="CR35" s="361"/>
      <c r="CS35" s="361"/>
      <c r="CT35" s="361"/>
      <c r="CU35" s="361"/>
      <c r="CV35" s="361"/>
      <c r="CW35" s="361"/>
      <c r="CX35" s="361"/>
      <c r="CY35" s="361"/>
      <c r="CZ35" s="361"/>
      <c r="DA35" s="361"/>
      <c r="DB35" s="361"/>
      <c r="DC35" s="361"/>
      <c r="DD35" s="361"/>
      <c r="DE35" s="361"/>
      <c r="DF35" s="66"/>
      <c r="DG35" s="363" t="str">
        <f>IF('各会計、関係団体の財政状況及び健全化判断比率'!BR8="","",'各会計、関係団体の財政状況及び健全化判断比率'!BR8)</f>
        <v/>
      </c>
      <c r="DH35" s="363"/>
      <c r="DI35" s="73"/>
      <c r="DJ35" s="41"/>
      <c r="DK35" s="41"/>
      <c r="DL35" s="41"/>
      <c r="DM35" s="41"/>
      <c r="DN35" s="41"/>
      <c r="DO35" s="41"/>
    </row>
    <row r="36" spans="1:119" ht="32.25" customHeight="1" x14ac:dyDescent="0.15">
      <c r="A36" s="42"/>
      <c r="B36" s="68"/>
      <c r="C36" s="362" t="str">
        <f>IF(E36="","",C35+1)</f>
        <v/>
      </c>
      <c r="D36" s="362"/>
      <c r="E36" s="361" t="str">
        <f>IF('各会計、関係団体の財政状況及び健全化判断比率'!B9="","",'各会計、関係団体の財政状況及び健全化判断比率'!B9)</f>
        <v/>
      </c>
      <c r="F36" s="361"/>
      <c r="G36" s="361"/>
      <c r="H36" s="361"/>
      <c r="I36" s="361"/>
      <c r="J36" s="361"/>
      <c r="K36" s="361"/>
      <c r="L36" s="361"/>
      <c r="M36" s="361"/>
      <c r="N36" s="361"/>
      <c r="O36" s="361"/>
      <c r="P36" s="361"/>
      <c r="Q36" s="361"/>
      <c r="R36" s="361"/>
      <c r="S36" s="361"/>
      <c r="T36" s="69"/>
      <c r="U36" s="362">
        <f t="shared" ref="U36:U43" si="4">IF(W36="","",U35+1)</f>
        <v>5</v>
      </c>
      <c r="V36" s="362"/>
      <c r="W36" s="361" t="str">
        <f>IF('各会計、関係団体の財政状況及び健全化判断比率'!B30="","",'各会計、関係団体の財政状況及び健全化判断比率'!B30)</f>
        <v>後期高齢者医療特別会計</v>
      </c>
      <c r="X36" s="361"/>
      <c r="Y36" s="361"/>
      <c r="Z36" s="361"/>
      <c r="AA36" s="361"/>
      <c r="AB36" s="361"/>
      <c r="AC36" s="361"/>
      <c r="AD36" s="361"/>
      <c r="AE36" s="361"/>
      <c r="AF36" s="361"/>
      <c r="AG36" s="361"/>
      <c r="AH36" s="361"/>
      <c r="AI36" s="361"/>
      <c r="AJ36" s="361"/>
      <c r="AK36" s="361"/>
      <c r="AL36" s="69"/>
      <c r="AM36" s="362">
        <f t="shared" si="0"/>
        <v>9</v>
      </c>
      <c r="AN36" s="362"/>
      <c r="AO36" s="361" t="str">
        <f>IF('各会計、関係団体の財政状況及び健全化判断比率'!B34="","",'各会計、関係団体の財政状況及び健全化判断比率'!B34)</f>
        <v>下水道事業会計</v>
      </c>
      <c r="AP36" s="361"/>
      <c r="AQ36" s="361"/>
      <c r="AR36" s="361"/>
      <c r="AS36" s="361"/>
      <c r="AT36" s="361"/>
      <c r="AU36" s="361"/>
      <c r="AV36" s="361"/>
      <c r="AW36" s="361"/>
      <c r="AX36" s="361"/>
      <c r="AY36" s="361"/>
      <c r="AZ36" s="361"/>
      <c r="BA36" s="361"/>
      <c r="BB36" s="361"/>
      <c r="BC36" s="361"/>
      <c r="BD36" s="69"/>
      <c r="BE36" s="362">
        <f t="shared" si="1"/>
        <v>12</v>
      </c>
      <c r="BF36" s="362"/>
      <c r="BG36" s="361" t="str">
        <f>IF('各会計、関係団体の財政状況及び健全化判断比率'!B37="","",'各会計、関係団体の財政状況及び健全化判断比率'!B37)</f>
        <v>中央卸売市場事業特別会計</v>
      </c>
      <c r="BH36" s="361"/>
      <c r="BI36" s="361"/>
      <c r="BJ36" s="361"/>
      <c r="BK36" s="361"/>
      <c r="BL36" s="361"/>
      <c r="BM36" s="361"/>
      <c r="BN36" s="361"/>
      <c r="BO36" s="361"/>
      <c r="BP36" s="361"/>
      <c r="BQ36" s="361"/>
      <c r="BR36" s="361"/>
      <c r="BS36" s="361"/>
      <c r="BT36" s="361"/>
      <c r="BU36" s="361"/>
      <c r="BV36" s="69"/>
      <c r="BW36" s="362">
        <f t="shared" si="2"/>
        <v>16</v>
      </c>
      <c r="BX36" s="362"/>
      <c r="BY36" s="361" t="str">
        <f>IF('各会計、関係団体の財政状況及び健全化判断比率'!B70="","",'各会計、関係団体の財政状況及び健全化判断比率'!B70)</f>
        <v>山口県市町総合事務組合非常勤職員公務災害補償特別会計</v>
      </c>
      <c r="BZ36" s="361"/>
      <c r="CA36" s="361"/>
      <c r="CB36" s="361"/>
      <c r="CC36" s="361"/>
      <c r="CD36" s="361"/>
      <c r="CE36" s="361"/>
      <c r="CF36" s="361"/>
      <c r="CG36" s="361"/>
      <c r="CH36" s="361"/>
      <c r="CI36" s="361"/>
      <c r="CJ36" s="361"/>
      <c r="CK36" s="361"/>
      <c r="CL36" s="361"/>
      <c r="CM36" s="361"/>
      <c r="CN36" s="69"/>
      <c r="CO36" s="362">
        <f t="shared" si="3"/>
        <v>23</v>
      </c>
      <c r="CP36" s="362"/>
      <c r="CQ36" s="361" t="str">
        <f>IF('各会計、関係団体の財政状況及び健全化判断比率'!BS9="","",'各会計、関係団体の財政状況及び健全化判断比率'!BS9)</f>
        <v>宇部市文化創造財団</v>
      </c>
      <c r="CR36" s="361"/>
      <c r="CS36" s="361"/>
      <c r="CT36" s="361"/>
      <c r="CU36" s="361"/>
      <c r="CV36" s="361"/>
      <c r="CW36" s="361"/>
      <c r="CX36" s="361"/>
      <c r="CY36" s="361"/>
      <c r="CZ36" s="361"/>
      <c r="DA36" s="361"/>
      <c r="DB36" s="361"/>
      <c r="DC36" s="361"/>
      <c r="DD36" s="361"/>
      <c r="DE36" s="361"/>
      <c r="DF36" s="66"/>
      <c r="DG36" s="363" t="str">
        <f>IF('各会計、関係団体の財政状況及び健全化判断比率'!BR9="","",'各会計、関係団体の財政状況及び健全化判断比率'!BR9)</f>
        <v/>
      </c>
      <c r="DH36" s="363"/>
      <c r="DI36" s="73"/>
      <c r="DJ36" s="41"/>
      <c r="DK36" s="41"/>
      <c r="DL36" s="41"/>
      <c r="DM36" s="41"/>
      <c r="DN36" s="41"/>
      <c r="DO36" s="41"/>
    </row>
    <row r="37" spans="1:119" ht="32.25" customHeight="1" x14ac:dyDescent="0.15">
      <c r="A37" s="42"/>
      <c r="B37" s="68"/>
      <c r="C37" s="362" t="str">
        <f>IF(E37="","",C36+1)</f>
        <v/>
      </c>
      <c r="D37" s="362"/>
      <c r="E37" s="361" t="str">
        <f>IF('各会計、関係団体の財政状況及び健全化判断比率'!B10="","",'各会計、関係団体の財政状況及び健全化判断比率'!B10)</f>
        <v/>
      </c>
      <c r="F37" s="361"/>
      <c r="G37" s="361"/>
      <c r="H37" s="361"/>
      <c r="I37" s="361"/>
      <c r="J37" s="361"/>
      <c r="K37" s="361"/>
      <c r="L37" s="361"/>
      <c r="M37" s="361"/>
      <c r="N37" s="361"/>
      <c r="O37" s="361"/>
      <c r="P37" s="361"/>
      <c r="Q37" s="361"/>
      <c r="R37" s="361"/>
      <c r="S37" s="361"/>
      <c r="T37" s="69"/>
      <c r="U37" s="362">
        <f t="shared" si="4"/>
        <v>6</v>
      </c>
      <c r="V37" s="362"/>
      <c r="W37" s="361" t="str">
        <f>IF('各会計、関係団体の財政状況及び健全化判断比率'!B31="","",'各会計、関係団体の財政状況及び健全化判断比率'!B31)</f>
        <v>市営駐車場事業特別会計</v>
      </c>
      <c r="X37" s="361"/>
      <c r="Y37" s="361"/>
      <c r="Z37" s="361"/>
      <c r="AA37" s="361"/>
      <c r="AB37" s="361"/>
      <c r="AC37" s="361"/>
      <c r="AD37" s="361"/>
      <c r="AE37" s="361"/>
      <c r="AF37" s="361"/>
      <c r="AG37" s="361"/>
      <c r="AH37" s="361"/>
      <c r="AI37" s="361"/>
      <c r="AJ37" s="361"/>
      <c r="AK37" s="361"/>
      <c r="AL37" s="69"/>
      <c r="AM37" s="362" t="str">
        <f t="shared" si="0"/>
        <v/>
      </c>
      <c r="AN37" s="362"/>
      <c r="AO37" s="361"/>
      <c r="AP37" s="361"/>
      <c r="AQ37" s="361"/>
      <c r="AR37" s="361"/>
      <c r="AS37" s="361"/>
      <c r="AT37" s="361"/>
      <c r="AU37" s="361"/>
      <c r="AV37" s="361"/>
      <c r="AW37" s="361"/>
      <c r="AX37" s="361"/>
      <c r="AY37" s="361"/>
      <c r="AZ37" s="361"/>
      <c r="BA37" s="361"/>
      <c r="BB37" s="361"/>
      <c r="BC37" s="361"/>
      <c r="BD37" s="69"/>
      <c r="BE37" s="362">
        <f t="shared" si="1"/>
        <v>13</v>
      </c>
      <c r="BF37" s="362"/>
      <c r="BG37" s="361" t="str">
        <f>IF('各会計、関係団体の財政状況及び健全化判断比率'!B38="","",'各会計、関係団体の財政状況及び健全化判断比率'!B38)</f>
        <v>地方卸売市場事業特別会計</v>
      </c>
      <c r="BH37" s="361"/>
      <c r="BI37" s="361"/>
      <c r="BJ37" s="361"/>
      <c r="BK37" s="361"/>
      <c r="BL37" s="361"/>
      <c r="BM37" s="361"/>
      <c r="BN37" s="361"/>
      <c r="BO37" s="361"/>
      <c r="BP37" s="361"/>
      <c r="BQ37" s="361"/>
      <c r="BR37" s="361"/>
      <c r="BS37" s="361"/>
      <c r="BT37" s="361"/>
      <c r="BU37" s="361"/>
      <c r="BV37" s="69"/>
      <c r="BW37" s="362">
        <f t="shared" si="2"/>
        <v>17</v>
      </c>
      <c r="BX37" s="362"/>
      <c r="BY37" s="361" t="str">
        <f>IF('各会計、関係団体の財政状況及び健全化判断比率'!B71="","",'各会計、関係団体の財政状況及び健全化判断比率'!B71)</f>
        <v>山口県市町総合事務組合山口県自治会館管理特別会計</v>
      </c>
      <c r="BZ37" s="361"/>
      <c r="CA37" s="361"/>
      <c r="CB37" s="361"/>
      <c r="CC37" s="361"/>
      <c r="CD37" s="361"/>
      <c r="CE37" s="361"/>
      <c r="CF37" s="361"/>
      <c r="CG37" s="361"/>
      <c r="CH37" s="361"/>
      <c r="CI37" s="361"/>
      <c r="CJ37" s="361"/>
      <c r="CK37" s="361"/>
      <c r="CL37" s="361"/>
      <c r="CM37" s="361"/>
      <c r="CN37" s="69"/>
      <c r="CO37" s="362">
        <f t="shared" si="3"/>
        <v>24</v>
      </c>
      <c r="CP37" s="362"/>
      <c r="CQ37" s="361" t="str">
        <f>IF('各会計、関係団体の財政状況及び健全化判断比率'!BS10="","",'各会計、関係団体の財政状況及び健全化判断比率'!BS10)</f>
        <v>にぎわい宇部</v>
      </c>
      <c r="CR37" s="361"/>
      <c r="CS37" s="361"/>
      <c r="CT37" s="361"/>
      <c r="CU37" s="361"/>
      <c r="CV37" s="361"/>
      <c r="CW37" s="361"/>
      <c r="CX37" s="361"/>
      <c r="CY37" s="361"/>
      <c r="CZ37" s="361"/>
      <c r="DA37" s="361"/>
      <c r="DB37" s="361"/>
      <c r="DC37" s="361"/>
      <c r="DD37" s="361"/>
      <c r="DE37" s="361"/>
      <c r="DF37" s="66"/>
      <c r="DG37" s="363" t="str">
        <f>IF('各会計、関係団体の財政状況及び健全化判断比率'!BR10="","",'各会計、関係団体の財政状況及び健全化判断比率'!BR10)</f>
        <v/>
      </c>
      <c r="DH37" s="363"/>
      <c r="DI37" s="73"/>
      <c r="DJ37" s="41"/>
      <c r="DK37" s="41"/>
      <c r="DL37" s="41"/>
      <c r="DM37" s="41"/>
      <c r="DN37" s="41"/>
      <c r="DO37" s="41"/>
    </row>
    <row r="38" spans="1:119" ht="32.25" customHeight="1" x14ac:dyDescent="0.15">
      <c r="A38" s="42"/>
      <c r="B38" s="68"/>
      <c r="C38" s="362" t="str">
        <f t="shared" ref="C38:C43" si="5">IF(E38="","",C37+1)</f>
        <v/>
      </c>
      <c r="D38" s="362"/>
      <c r="E38" s="361" t="str">
        <f>IF('各会計、関係団体の財政状況及び健全化判断比率'!B11="","",'各会計、関係団体の財政状況及び健全化判断比率'!B11)</f>
        <v/>
      </c>
      <c r="F38" s="361"/>
      <c r="G38" s="361"/>
      <c r="H38" s="361"/>
      <c r="I38" s="361"/>
      <c r="J38" s="361"/>
      <c r="K38" s="361"/>
      <c r="L38" s="361"/>
      <c r="M38" s="361"/>
      <c r="N38" s="361"/>
      <c r="O38" s="361"/>
      <c r="P38" s="361"/>
      <c r="Q38" s="361"/>
      <c r="R38" s="361"/>
      <c r="S38" s="361"/>
      <c r="T38" s="69"/>
      <c r="U38" s="362" t="str">
        <f t="shared" si="4"/>
        <v/>
      </c>
      <c r="V38" s="362"/>
      <c r="W38" s="361"/>
      <c r="X38" s="361"/>
      <c r="Y38" s="361"/>
      <c r="Z38" s="361"/>
      <c r="AA38" s="361"/>
      <c r="AB38" s="361"/>
      <c r="AC38" s="361"/>
      <c r="AD38" s="361"/>
      <c r="AE38" s="361"/>
      <c r="AF38" s="361"/>
      <c r="AG38" s="361"/>
      <c r="AH38" s="361"/>
      <c r="AI38" s="361"/>
      <c r="AJ38" s="361"/>
      <c r="AK38" s="361"/>
      <c r="AL38" s="69"/>
      <c r="AM38" s="362" t="str">
        <f t="shared" si="0"/>
        <v/>
      </c>
      <c r="AN38" s="362"/>
      <c r="AO38" s="361"/>
      <c r="AP38" s="361"/>
      <c r="AQ38" s="361"/>
      <c r="AR38" s="361"/>
      <c r="AS38" s="361"/>
      <c r="AT38" s="361"/>
      <c r="AU38" s="361"/>
      <c r="AV38" s="361"/>
      <c r="AW38" s="361"/>
      <c r="AX38" s="361"/>
      <c r="AY38" s="361"/>
      <c r="AZ38" s="361"/>
      <c r="BA38" s="361"/>
      <c r="BB38" s="361"/>
      <c r="BC38" s="361"/>
      <c r="BD38" s="69"/>
      <c r="BE38" s="362" t="str">
        <f t="shared" si="1"/>
        <v/>
      </c>
      <c r="BF38" s="362"/>
      <c r="BG38" s="361"/>
      <c r="BH38" s="361"/>
      <c r="BI38" s="361"/>
      <c r="BJ38" s="361"/>
      <c r="BK38" s="361"/>
      <c r="BL38" s="361"/>
      <c r="BM38" s="361"/>
      <c r="BN38" s="361"/>
      <c r="BO38" s="361"/>
      <c r="BP38" s="361"/>
      <c r="BQ38" s="361"/>
      <c r="BR38" s="361"/>
      <c r="BS38" s="361"/>
      <c r="BT38" s="361"/>
      <c r="BU38" s="361"/>
      <c r="BV38" s="69"/>
      <c r="BW38" s="362">
        <f t="shared" si="2"/>
        <v>18</v>
      </c>
      <c r="BX38" s="362"/>
      <c r="BY38" s="361" t="str">
        <f>IF('各会計、関係団体の財政状況及び健全化判断比率'!B72="","",'各会計、関係団体の財政状況及び健全化判断比率'!B72)</f>
        <v>山口県後期高齢者医療広域連合一般会計</v>
      </c>
      <c r="BZ38" s="361"/>
      <c r="CA38" s="361"/>
      <c r="CB38" s="361"/>
      <c r="CC38" s="361"/>
      <c r="CD38" s="361"/>
      <c r="CE38" s="361"/>
      <c r="CF38" s="361"/>
      <c r="CG38" s="361"/>
      <c r="CH38" s="361"/>
      <c r="CI38" s="361"/>
      <c r="CJ38" s="361"/>
      <c r="CK38" s="361"/>
      <c r="CL38" s="361"/>
      <c r="CM38" s="361"/>
      <c r="CN38" s="69"/>
      <c r="CO38" s="362" t="str">
        <f t="shared" si="3"/>
        <v/>
      </c>
      <c r="CP38" s="362"/>
      <c r="CQ38" s="361" t="str">
        <f>IF('各会計、関係団体の財政状況及び健全化判断比率'!BS11="","",'各会計、関係団体の財政状況及び健全化判断比率'!BS11)</f>
        <v/>
      </c>
      <c r="CR38" s="361"/>
      <c r="CS38" s="361"/>
      <c r="CT38" s="361"/>
      <c r="CU38" s="361"/>
      <c r="CV38" s="361"/>
      <c r="CW38" s="361"/>
      <c r="CX38" s="361"/>
      <c r="CY38" s="361"/>
      <c r="CZ38" s="361"/>
      <c r="DA38" s="361"/>
      <c r="DB38" s="361"/>
      <c r="DC38" s="361"/>
      <c r="DD38" s="361"/>
      <c r="DE38" s="361"/>
      <c r="DF38" s="66"/>
      <c r="DG38" s="363" t="str">
        <f>IF('各会計、関係団体の財政状況及び健全化判断比率'!BR11="","",'各会計、関係団体の財政状況及び健全化判断比率'!BR11)</f>
        <v/>
      </c>
      <c r="DH38" s="363"/>
      <c r="DI38" s="73"/>
      <c r="DJ38" s="41"/>
      <c r="DK38" s="41"/>
      <c r="DL38" s="41"/>
      <c r="DM38" s="41"/>
      <c r="DN38" s="41"/>
      <c r="DO38" s="41"/>
    </row>
    <row r="39" spans="1:119" ht="32.25" customHeight="1" x14ac:dyDescent="0.15">
      <c r="A39" s="42"/>
      <c r="B39" s="68"/>
      <c r="C39" s="362" t="str">
        <f t="shared" si="5"/>
        <v/>
      </c>
      <c r="D39" s="362"/>
      <c r="E39" s="361" t="str">
        <f>IF('各会計、関係団体の財政状況及び健全化判断比率'!B12="","",'各会計、関係団体の財政状況及び健全化判断比率'!B12)</f>
        <v/>
      </c>
      <c r="F39" s="361"/>
      <c r="G39" s="361"/>
      <c r="H39" s="361"/>
      <c r="I39" s="361"/>
      <c r="J39" s="361"/>
      <c r="K39" s="361"/>
      <c r="L39" s="361"/>
      <c r="M39" s="361"/>
      <c r="N39" s="361"/>
      <c r="O39" s="361"/>
      <c r="P39" s="361"/>
      <c r="Q39" s="361"/>
      <c r="R39" s="361"/>
      <c r="S39" s="361"/>
      <c r="T39" s="69"/>
      <c r="U39" s="362" t="str">
        <f t="shared" si="4"/>
        <v/>
      </c>
      <c r="V39" s="362"/>
      <c r="W39" s="361"/>
      <c r="X39" s="361"/>
      <c r="Y39" s="361"/>
      <c r="Z39" s="361"/>
      <c r="AA39" s="361"/>
      <c r="AB39" s="361"/>
      <c r="AC39" s="361"/>
      <c r="AD39" s="361"/>
      <c r="AE39" s="361"/>
      <c r="AF39" s="361"/>
      <c r="AG39" s="361"/>
      <c r="AH39" s="361"/>
      <c r="AI39" s="361"/>
      <c r="AJ39" s="361"/>
      <c r="AK39" s="361"/>
      <c r="AL39" s="69"/>
      <c r="AM39" s="362" t="str">
        <f t="shared" si="0"/>
        <v/>
      </c>
      <c r="AN39" s="362"/>
      <c r="AO39" s="361"/>
      <c r="AP39" s="361"/>
      <c r="AQ39" s="361"/>
      <c r="AR39" s="361"/>
      <c r="AS39" s="361"/>
      <c r="AT39" s="361"/>
      <c r="AU39" s="361"/>
      <c r="AV39" s="361"/>
      <c r="AW39" s="361"/>
      <c r="AX39" s="361"/>
      <c r="AY39" s="361"/>
      <c r="AZ39" s="361"/>
      <c r="BA39" s="361"/>
      <c r="BB39" s="361"/>
      <c r="BC39" s="361"/>
      <c r="BD39" s="69"/>
      <c r="BE39" s="362" t="str">
        <f t="shared" si="1"/>
        <v/>
      </c>
      <c r="BF39" s="362"/>
      <c r="BG39" s="361"/>
      <c r="BH39" s="361"/>
      <c r="BI39" s="361"/>
      <c r="BJ39" s="361"/>
      <c r="BK39" s="361"/>
      <c r="BL39" s="361"/>
      <c r="BM39" s="361"/>
      <c r="BN39" s="361"/>
      <c r="BO39" s="361"/>
      <c r="BP39" s="361"/>
      <c r="BQ39" s="361"/>
      <c r="BR39" s="361"/>
      <c r="BS39" s="361"/>
      <c r="BT39" s="361"/>
      <c r="BU39" s="361"/>
      <c r="BV39" s="69"/>
      <c r="BW39" s="362">
        <f t="shared" si="2"/>
        <v>19</v>
      </c>
      <c r="BX39" s="362"/>
      <c r="BY39" s="361" t="str">
        <f>IF('各会計、関係団体の財政状況及び健全化判断比率'!B73="","",'各会計、関係団体の財政状況及び健全化判断比率'!B73)</f>
        <v>山口県後期高齢者医療広域連合後期高齢者医療特別会計</v>
      </c>
      <c r="BZ39" s="361"/>
      <c r="CA39" s="361"/>
      <c r="CB39" s="361"/>
      <c r="CC39" s="361"/>
      <c r="CD39" s="361"/>
      <c r="CE39" s="361"/>
      <c r="CF39" s="361"/>
      <c r="CG39" s="361"/>
      <c r="CH39" s="361"/>
      <c r="CI39" s="361"/>
      <c r="CJ39" s="361"/>
      <c r="CK39" s="361"/>
      <c r="CL39" s="361"/>
      <c r="CM39" s="361"/>
      <c r="CN39" s="69"/>
      <c r="CO39" s="362" t="str">
        <f t="shared" si="3"/>
        <v/>
      </c>
      <c r="CP39" s="362"/>
      <c r="CQ39" s="361" t="str">
        <f>IF('各会計、関係団体の財政状況及び健全化判断比率'!BS12="","",'各会計、関係団体の財政状況及び健全化判断比率'!BS12)</f>
        <v/>
      </c>
      <c r="CR39" s="361"/>
      <c r="CS39" s="361"/>
      <c r="CT39" s="361"/>
      <c r="CU39" s="361"/>
      <c r="CV39" s="361"/>
      <c r="CW39" s="361"/>
      <c r="CX39" s="361"/>
      <c r="CY39" s="361"/>
      <c r="CZ39" s="361"/>
      <c r="DA39" s="361"/>
      <c r="DB39" s="361"/>
      <c r="DC39" s="361"/>
      <c r="DD39" s="361"/>
      <c r="DE39" s="361"/>
      <c r="DF39" s="66"/>
      <c r="DG39" s="363" t="str">
        <f>IF('各会計、関係団体の財政状況及び健全化判断比率'!BR12="","",'各会計、関係団体の財政状況及び健全化判断比率'!BR12)</f>
        <v/>
      </c>
      <c r="DH39" s="363"/>
      <c r="DI39" s="73"/>
      <c r="DJ39" s="41"/>
      <c r="DK39" s="41"/>
      <c r="DL39" s="41"/>
      <c r="DM39" s="41"/>
      <c r="DN39" s="41"/>
      <c r="DO39" s="41"/>
    </row>
    <row r="40" spans="1:119" ht="32.25" customHeight="1" x14ac:dyDescent="0.15">
      <c r="A40" s="42"/>
      <c r="B40" s="68"/>
      <c r="C40" s="362" t="str">
        <f t="shared" si="5"/>
        <v/>
      </c>
      <c r="D40" s="362"/>
      <c r="E40" s="361" t="str">
        <f>IF('各会計、関係団体の財政状況及び健全化判断比率'!B13="","",'各会計、関係団体の財政状況及び健全化判断比率'!B13)</f>
        <v/>
      </c>
      <c r="F40" s="361"/>
      <c r="G40" s="361"/>
      <c r="H40" s="361"/>
      <c r="I40" s="361"/>
      <c r="J40" s="361"/>
      <c r="K40" s="361"/>
      <c r="L40" s="361"/>
      <c r="M40" s="361"/>
      <c r="N40" s="361"/>
      <c r="O40" s="361"/>
      <c r="P40" s="361"/>
      <c r="Q40" s="361"/>
      <c r="R40" s="361"/>
      <c r="S40" s="361"/>
      <c r="T40" s="69"/>
      <c r="U40" s="362" t="str">
        <f t="shared" si="4"/>
        <v/>
      </c>
      <c r="V40" s="362"/>
      <c r="W40" s="361"/>
      <c r="X40" s="361"/>
      <c r="Y40" s="361"/>
      <c r="Z40" s="361"/>
      <c r="AA40" s="361"/>
      <c r="AB40" s="361"/>
      <c r="AC40" s="361"/>
      <c r="AD40" s="361"/>
      <c r="AE40" s="361"/>
      <c r="AF40" s="361"/>
      <c r="AG40" s="361"/>
      <c r="AH40" s="361"/>
      <c r="AI40" s="361"/>
      <c r="AJ40" s="361"/>
      <c r="AK40" s="361"/>
      <c r="AL40" s="69"/>
      <c r="AM40" s="362" t="str">
        <f t="shared" si="0"/>
        <v/>
      </c>
      <c r="AN40" s="362"/>
      <c r="AO40" s="361"/>
      <c r="AP40" s="361"/>
      <c r="AQ40" s="361"/>
      <c r="AR40" s="361"/>
      <c r="AS40" s="361"/>
      <c r="AT40" s="361"/>
      <c r="AU40" s="361"/>
      <c r="AV40" s="361"/>
      <c r="AW40" s="361"/>
      <c r="AX40" s="361"/>
      <c r="AY40" s="361"/>
      <c r="AZ40" s="361"/>
      <c r="BA40" s="361"/>
      <c r="BB40" s="361"/>
      <c r="BC40" s="361"/>
      <c r="BD40" s="69"/>
      <c r="BE40" s="362" t="str">
        <f t="shared" si="1"/>
        <v/>
      </c>
      <c r="BF40" s="362"/>
      <c r="BG40" s="361"/>
      <c r="BH40" s="361"/>
      <c r="BI40" s="361"/>
      <c r="BJ40" s="361"/>
      <c r="BK40" s="361"/>
      <c r="BL40" s="361"/>
      <c r="BM40" s="361"/>
      <c r="BN40" s="361"/>
      <c r="BO40" s="361"/>
      <c r="BP40" s="361"/>
      <c r="BQ40" s="361"/>
      <c r="BR40" s="361"/>
      <c r="BS40" s="361"/>
      <c r="BT40" s="361"/>
      <c r="BU40" s="361"/>
      <c r="BV40" s="69"/>
      <c r="BW40" s="362">
        <f t="shared" si="2"/>
        <v>20</v>
      </c>
      <c r="BX40" s="362"/>
      <c r="BY40" s="361" t="str">
        <f>IF('各会計、関係団体の財政状況及び健全化判断比率'!B74="","",'各会計、関係団体の財政状況及び健全化判断比率'!B74)</f>
        <v>宇部・山陽小野田消防組合一般会計</v>
      </c>
      <c r="BZ40" s="361"/>
      <c r="CA40" s="361"/>
      <c r="CB40" s="361"/>
      <c r="CC40" s="361"/>
      <c r="CD40" s="361"/>
      <c r="CE40" s="361"/>
      <c r="CF40" s="361"/>
      <c r="CG40" s="361"/>
      <c r="CH40" s="361"/>
      <c r="CI40" s="361"/>
      <c r="CJ40" s="361"/>
      <c r="CK40" s="361"/>
      <c r="CL40" s="361"/>
      <c r="CM40" s="361"/>
      <c r="CN40" s="69"/>
      <c r="CO40" s="362" t="str">
        <f t="shared" si="3"/>
        <v/>
      </c>
      <c r="CP40" s="362"/>
      <c r="CQ40" s="361" t="str">
        <f>IF('各会計、関係団体の財政状況及び健全化判断比率'!BS13="","",'各会計、関係団体の財政状況及び健全化判断比率'!BS13)</f>
        <v/>
      </c>
      <c r="CR40" s="361"/>
      <c r="CS40" s="361"/>
      <c r="CT40" s="361"/>
      <c r="CU40" s="361"/>
      <c r="CV40" s="361"/>
      <c r="CW40" s="361"/>
      <c r="CX40" s="361"/>
      <c r="CY40" s="361"/>
      <c r="CZ40" s="361"/>
      <c r="DA40" s="361"/>
      <c r="DB40" s="361"/>
      <c r="DC40" s="361"/>
      <c r="DD40" s="361"/>
      <c r="DE40" s="361"/>
      <c r="DF40" s="66"/>
      <c r="DG40" s="363" t="str">
        <f>IF('各会計、関係団体の財政状況及び健全化判断比率'!BR13="","",'各会計、関係団体の財政状況及び健全化判断比率'!BR13)</f>
        <v/>
      </c>
      <c r="DH40" s="363"/>
      <c r="DI40" s="73"/>
      <c r="DJ40" s="41"/>
      <c r="DK40" s="41"/>
      <c r="DL40" s="41"/>
      <c r="DM40" s="41"/>
      <c r="DN40" s="41"/>
      <c r="DO40" s="41"/>
    </row>
    <row r="41" spans="1:119" ht="32.25" customHeight="1" x14ac:dyDescent="0.15">
      <c r="A41" s="42"/>
      <c r="B41" s="68"/>
      <c r="C41" s="362" t="str">
        <f t="shared" si="5"/>
        <v/>
      </c>
      <c r="D41" s="362"/>
      <c r="E41" s="361" t="str">
        <f>IF('各会計、関係団体の財政状況及び健全化判断比率'!B14="","",'各会計、関係団体の財政状況及び健全化判断比率'!B14)</f>
        <v/>
      </c>
      <c r="F41" s="361"/>
      <c r="G41" s="361"/>
      <c r="H41" s="361"/>
      <c r="I41" s="361"/>
      <c r="J41" s="361"/>
      <c r="K41" s="361"/>
      <c r="L41" s="361"/>
      <c r="M41" s="361"/>
      <c r="N41" s="361"/>
      <c r="O41" s="361"/>
      <c r="P41" s="361"/>
      <c r="Q41" s="361"/>
      <c r="R41" s="361"/>
      <c r="S41" s="361"/>
      <c r="T41" s="69"/>
      <c r="U41" s="362" t="str">
        <f t="shared" si="4"/>
        <v/>
      </c>
      <c r="V41" s="362"/>
      <c r="W41" s="361"/>
      <c r="X41" s="361"/>
      <c r="Y41" s="361"/>
      <c r="Z41" s="361"/>
      <c r="AA41" s="361"/>
      <c r="AB41" s="361"/>
      <c r="AC41" s="361"/>
      <c r="AD41" s="361"/>
      <c r="AE41" s="361"/>
      <c r="AF41" s="361"/>
      <c r="AG41" s="361"/>
      <c r="AH41" s="361"/>
      <c r="AI41" s="361"/>
      <c r="AJ41" s="361"/>
      <c r="AK41" s="361"/>
      <c r="AL41" s="69"/>
      <c r="AM41" s="362" t="str">
        <f t="shared" si="0"/>
        <v/>
      </c>
      <c r="AN41" s="362"/>
      <c r="AO41" s="361"/>
      <c r="AP41" s="361"/>
      <c r="AQ41" s="361"/>
      <c r="AR41" s="361"/>
      <c r="AS41" s="361"/>
      <c r="AT41" s="361"/>
      <c r="AU41" s="361"/>
      <c r="AV41" s="361"/>
      <c r="AW41" s="361"/>
      <c r="AX41" s="361"/>
      <c r="AY41" s="361"/>
      <c r="AZ41" s="361"/>
      <c r="BA41" s="361"/>
      <c r="BB41" s="361"/>
      <c r="BC41" s="361"/>
      <c r="BD41" s="69"/>
      <c r="BE41" s="362" t="str">
        <f t="shared" si="1"/>
        <v/>
      </c>
      <c r="BF41" s="362"/>
      <c r="BG41" s="361"/>
      <c r="BH41" s="361"/>
      <c r="BI41" s="361"/>
      <c r="BJ41" s="361"/>
      <c r="BK41" s="361"/>
      <c r="BL41" s="361"/>
      <c r="BM41" s="361"/>
      <c r="BN41" s="361"/>
      <c r="BO41" s="361"/>
      <c r="BP41" s="361"/>
      <c r="BQ41" s="361"/>
      <c r="BR41" s="361"/>
      <c r="BS41" s="361"/>
      <c r="BT41" s="361"/>
      <c r="BU41" s="361"/>
      <c r="BV41" s="69"/>
      <c r="BW41" s="362" t="str">
        <f t="shared" si="2"/>
        <v/>
      </c>
      <c r="BX41" s="362"/>
      <c r="BY41" s="361" t="str">
        <f>IF('各会計、関係団体の財政状況及び健全化判断比率'!B75="","",'各会計、関係団体の財政状況及び健全化判断比率'!B75)</f>
        <v/>
      </c>
      <c r="BZ41" s="361"/>
      <c r="CA41" s="361"/>
      <c r="CB41" s="361"/>
      <c r="CC41" s="361"/>
      <c r="CD41" s="361"/>
      <c r="CE41" s="361"/>
      <c r="CF41" s="361"/>
      <c r="CG41" s="361"/>
      <c r="CH41" s="361"/>
      <c r="CI41" s="361"/>
      <c r="CJ41" s="361"/>
      <c r="CK41" s="361"/>
      <c r="CL41" s="361"/>
      <c r="CM41" s="361"/>
      <c r="CN41" s="69"/>
      <c r="CO41" s="362" t="str">
        <f t="shared" si="3"/>
        <v/>
      </c>
      <c r="CP41" s="362"/>
      <c r="CQ41" s="361" t="str">
        <f>IF('各会計、関係団体の財政状況及び健全化判断比率'!BS14="","",'各会計、関係団体の財政状況及び健全化判断比率'!BS14)</f>
        <v/>
      </c>
      <c r="CR41" s="361"/>
      <c r="CS41" s="361"/>
      <c r="CT41" s="361"/>
      <c r="CU41" s="361"/>
      <c r="CV41" s="361"/>
      <c r="CW41" s="361"/>
      <c r="CX41" s="361"/>
      <c r="CY41" s="361"/>
      <c r="CZ41" s="361"/>
      <c r="DA41" s="361"/>
      <c r="DB41" s="361"/>
      <c r="DC41" s="361"/>
      <c r="DD41" s="361"/>
      <c r="DE41" s="361"/>
      <c r="DF41" s="66"/>
      <c r="DG41" s="363" t="str">
        <f>IF('各会計、関係団体の財政状況及び健全化判断比率'!BR14="","",'各会計、関係団体の財政状況及び健全化判断比率'!BR14)</f>
        <v/>
      </c>
      <c r="DH41" s="363"/>
      <c r="DI41" s="73"/>
      <c r="DJ41" s="41"/>
      <c r="DK41" s="41"/>
      <c r="DL41" s="41"/>
      <c r="DM41" s="41"/>
      <c r="DN41" s="41"/>
      <c r="DO41" s="41"/>
    </row>
    <row r="42" spans="1:119" ht="32.25" customHeight="1" x14ac:dyDescent="0.15">
      <c r="A42" s="41"/>
      <c r="B42" s="68"/>
      <c r="C42" s="362" t="str">
        <f t="shared" si="5"/>
        <v/>
      </c>
      <c r="D42" s="362"/>
      <c r="E42" s="361" t="str">
        <f>IF('各会計、関係団体の財政状況及び健全化判断比率'!B15="","",'各会計、関係団体の財政状況及び健全化判断比率'!B15)</f>
        <v/>
      </c>
      <c r="F42" s="361"/>
      <c r="G42" s="361"/>
      <c r="H42" s="361"/>
      <c r="I42" s="361"/>
      <c r="J42" s="361"/>
      <c r="K42" s="361"/>
      <c r="L42" s="361"/>
      <c r="M42" s="361"/>
      <c r="N42" s="361"/>
      <c r="O42" s="361"/>
      <c r="P42" s="361"/>
      <c r="Q42" s="361"/>
      <c r="R42" s="361"/>
      <c r="S42" s="361"/>
      <c r="T42" s="69"/>
      <c r="U42" s="362" t="str">
        <f t="shared" si="4"/>
        <v/>
      </c>
      <c r="V42" s="362"/>
      <c r="W42" s="361"/>
      <c r="X42" s="361"/>
      <c r="Y42" s="361"/>
      <c r="Z42" s="361"/>
      <c r="AA42" s="361"/>
      <c r="AB42" s="361"/>
      <c r="AC42" s="361"/>
      <c r="AD42" s="361"/>
      <c r="AE42" s="361"/>
      <c r="AF42" s="361"/>
      <c r="AG42" s="361"/>
      <c r="AH42" s="361"/>
      <c r="AI42" s="361"/>
      <c r="AJ42" s="361"/>
      <c r="AK42" s="361"/>
      <c r="AL42" s="69"/>
      <c r="AM42" s="362" t="str">
        <f t="shared" si="0"/>
        <v/>
      </c>
      <c r="AN42" s="362"/>
      <c r="AO42" s="361"/>
      <c r="AP42" s="361"/>
      <c r="AQ42" s="361"/>
      <c r="AR42" s="361"/>
      <c r="AS42" s="361"/>
      <c r="AT42" s="361"/>
      <c r="AU42" s="361"/>
      <c r="AV42" s="361"/>
      <c r="AW42" s="361"/>
      <c r="AX42" s="361"/>
      <c r="AY42" s="361"/>
      <c r="AZ42" s="361"/>
      <c r="BA42" s="361"/>
      <c r="BB42" s="361"/>
      <c r="BC42" s="361"/>
      <c r="BD42" s="69"/>
      <c r="BE42" s="362" t="str">
        <f t="shared" si="1"/>
        <v/>
      </c>
      <c r="BF42" s="362"/>
      <c r="BG42" s="361"/>
      <c r="BH42" s="361"/>
      <c r="BI42" s="361"/>
      <c r="BJ42" s="361"/>
      <c r="BK42" s="361"/>
      <c r="BL42" s="361"/>
      <c r="BM42" s="361"/>
      <c r="BN42" s="361"/>
      <c r="BO42" s="361"/>
      <c r="BP42" s="361"/>
      <c r="BQ42" s="361"/>
      <c r="BR42" s="361"/>
      <c r="BS42" s="361"/>
      <c r="BT42" s="361"/>
      <c r="BU42" s="361"/>
      <c r="BV42" s="69"/>
      <c r="BW42" s="362" t="str">
        <f t="shared" si="2"/>
        <v/>
      </c>
      <c r="BX42" s="362"/>
      <c r="BY42" s="361" t="str">
        <f>IF('各会計、関係団体の財政状況及び健全化判断比率'!B76="","",'各会計、関係団体の財政状況及び健全化判断比率'!B76)</f>
        <v/>
      </c>
      <c r="BZ42" s="361"/>
      <c r="CA42" s="361"/>
      <c r="CB42" s="361"/>
      <c r="CC42" s="361"/>
      <c r="CD42" s="361"/>
      <c r="CE42" s="361"/>
      <c r="CF42" s="361"/>
      <c r="CG42" s="361"/>
      <c r="CH42" s="361"/>
      <c r="CI42" s="361"/>
      <c r="CJ42" s="361"/>
      <c r="CK42" s="361"/>
      <c r="CL42" s="361"/>
      <c r="CM42" s="361"/>
      <c r="CN42" s="69"/>
      <c r="CO42" s="362" t="str">
        <f t="shared" si="3"/>
        <v/>
      </c>
      <c r="CP42" s="362"/>
      <c r="CQ42" s="361" t="str">
        <f>IF('各会計、関係団体の財政状況及び健全化判断比率'!BS15="","",'各会計、関係団体の財政状況及び健全化判断比率'!BS15)</f>
        <v/>
      </c>
      <c r="CR42" s="361"/>
      <c r="CS42" s="361"/>
      <c r="CT42" s="361"/>
      <c r="CU42" s="361"/>
      <c r="CV42" s="361"/>
      <c r="CW42" s="361"/>
      <c r="CX42" s="361"/>
      <c r="CY42" s="361"/>
      <c r="CZ42" s="361"/>
      <c r="DA42" s="361"/>
      <c r="DB42" s="361"/>
      <c r="DC42" s="361"/>
      <c r="DD42" s="361"/>
      <c r="DE42" s="361"/>
      <c r="DF42" s="66"/>
      <c r="DG42" s="363" t="str">
        <f>IF('各会計、関係団体の財政状況及び健全化判断比率'!BR15="","",'各会計、関係団体の財政状況及び健全化判断比率'!BR15)</f>
        <v/>
      </c>
      <c r="DH42" s="363"/>
      <c r="DI42" s="73"/>
      <c r="DJ42" s="41"/>
      <c r="DK42" s="41"/>
      <c r="DL42" s="41"/>
      <c r="DM42" s="41"/>
      <c r="DN42" s="41"/>
      <c r="DO42" s="41"/>
    </row>
    <row r="43" spans="1:119" ht="32.25" customHeight="1" x14ac:dyDescent="0.15">
      <c r="A43" s="41"/>
      <c r="B43" s="68"/>
      <c r="C43" s="362" t="str">
        <f t="shared" si="5"/>
        <v/>
      </c>
      <c r="D43" s="362"/>
      <c r="E43" s="361" t="str">
        <f>IF('各会計、関係団体の財政状況及び健全化判断比率'!B16="","",'各会計、関係団体の財政状況及び健全化判断比率'!B16)</f>
        <v/>
      </c>
      <c r="F43" s="361"/>
      <c r="G43" s="361"/>
      <c r="H43" s="361"/>
      <c r="I43" s="361"/>
      <c r="J43" s="361"/>
      <c r="K43" s="361"/>
      <c r="L43" s="361"/>
      <c r="M43" s="361"/>
      <c r="N43" s="361"/>
      <c r="O43" s="361"/>
      <c r="P43" s="361"/>
      <c r="Q43" s="361"/>
      <c r="R43" s="361"/>
      <c r="S43" s="361"/>
      <c r="T43" s="69"/>
      <c r="U43" s="362" t="str">
        <f t="shared" si="4"/>
        <v/>
      </c>
      <c r="V43" s="362"/>
      <c r="W43" s="361"/>
      <c r="X43" s="361"/>
      <c r="Y43" s="361"/>
      <c r="Z43" s="361"/>
      <c r="AA43" s="361"/>
      <c r="AB43" s="361"/>
      <c r="AC43" s="361"/>
      <c r="AD43" s="361"/>
      <c r="AE43" s="361"/>
      <c r="AF43" s="361"/>
      <c r="AG43" s="361"/>
      <c r="AH43" s="361"/>
      <c r="AI43" s="361"/>
      <c r="AJ43" s="361"/>
      <c r="AK43" s="361"/>
      <c r="AL43" s="69"/>
      <c r="AM43" s="362" t="str">
        <f t="shared" si="0"/>
        <v/>
      </c>
      <c r="AN43" s="362"/>
      <c r="AO43" s="361"/>
      <c r="AP43" s="361"/>
      <c r="AQ43" s="361"/>
      <c r="AR43" s="361"/>
      <c r="AS43" s="361"/>
      <c r="AT43" s="361"/>
      <c r="AU43" s="361"/>
      <c r="AV43" s="361"/>
      <c r="AW43" s="361"/>
      <c r="AX43" s="361"/>
      <c r="AY43" s="361"/>
      <c r="AZ43" s="361"/>
      <c r="BA43" s="361"/>
      <c r="BB43" s="361"/>
      <c r="BC43" s="361"/>
      <c r="BD43" s="69"/>
      <c r="BE43" s="362" t="str">
        <f t="shared" si="1"/>
        <v/>
      </c>
      <c r="BF43" s="362"/>
      <c r="BG43" s="361"/>
      <c r="BH43" s="361"/>
      <c r="BI43" s="361"/>
      <c r="BJ43" s="361"/>
      <c r="BK43" s="361"/>
      <c r="BL43" s="361"/>
      <c r="BM43" s="361"/>
      <c r="BN43" s="361"/>
      <c r="BO43" s="361"/>
      <c r="BP43" s="361"/>
      <c r="BQ43" s="361"/>
      <c r="BR43" s="361"/>
      <c r="BS43" s="361"/>
      <c r="BT43" s="361"/>
      <c r="BU43" s="361"/>
      <c r="BV43" s="69"/>
      <c r="BW43" s="362" t="str">
        <f t="shared" si="2"/>
        <v/>
      </c>
      <c r="BX43" s="362"/>
      <c r="BY43" s="361" t="str">
        <f>IF('各会計、関係団体の財政状況及び健全化判断比率'!B77="","",'各会計、関係団体の財政状況及び健全化判断比率'!B77)</f>
        <v/>
      </c>
      <c r="BZ43" s="361"/>
      <c r="CA43" s="361"/>
      <c r="CB43" s="361"/>
      <c r="CC43" s="361"/>
      <c r="CD43" s="361"/>
      <c r="CE43" s="361"/>
      <c r="CF43" s="361"/>
      <c r="CG43" s="361"/>
      <c r="CH43" s="361"/>
      <c r="CI43" s="361"/>
      <c r="CJ43" s="361"/>
      <c r="CK43" s="361"/>
      <c r="CL43" s="361"/>
      <c r="CM43" s="361"/>
      <c r="CN43" s="69"/>
      <c r="CO43" s="362" t="str">
        <f t="shared" si="3"/>
        <v/>
      </c>
      <c r="CP43" s="362"/>
      <c r="CQ43" s="361" t="str">
        <f>IF('各会計、関係団体の財政状況及び健全化判断比率'!BS16="","",'各会計、関係団体の財政状況及び健全化判断比率'!BS16)</f>
        <v/>
      </c>
      <c r="CR43" s="361"/>
      <c r="CS43" s="361"/>
      <c r="CT43" s="361"/>
      <c r="CU43" s="361"/>
      <c r="CV43" s="361"/>
      <c r="CW43" s="361"/>
      <c r="CX43" s="361"/>
      <c r="CY43" s="361"/>
      <c r="CZ43" s="361"/>
      <c r="DA43" s="361"/>
      <c r="DB43" s="361"/>
      <c r="DC43" s="361"/>
      <c r="DD43" s="361"/>
      <c r="DE43" s="361"/>
      <c r="DF43" s="66"/>
      <c r="DG43" s="363" t="str">
        <f>IF('各会計、関係団体の財政状況及び健全化判断比率'!BR16="","",'各会計、関係団体の財政状況及び健全化判断比率'!BR16)</f>
        <v/>
      </c>
      <c r="DH43" s="363"/>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97</v>
      </c>
      <c r="C46" s="41"/>
      <c r="D46" s="41"/>
      <c r="E46" s="41" t="s">
        <v>98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99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100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101</v>
      </c>
    </row>
    <row r="50" spans="5:5" x14ac:dyDescent="0.15">
      <c r="E50" s="43" t="s">
        <v>102</v>
      </c>
    </row>
    <row r="51" spans="5:5" x14ac:dyDescent="0.15">
      <c r="E51" s="43" t="s">
        <v>103</v>
      </c>
    </row>
    <row r="52" spans="5:5" x14ac:dyDescent="0.15">
      <c r="E52" s="43" t="s">
        <v>104</v>
      </c>
    </row>
    <row r="53" spans="5:5" x14ac:dyDescent="0.15">
      <c r="E53" s="43" t="s">
        <v>105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H3nI11sQQ6YEBuHhN7bnrFOqbI6jqq8l26MNEWjPDxRWp28CYD79UOfBUjU2pjZz/YTJoqnLEcY/NqSg7f+NQ==" saltValue="SeYsdD14KhTajDqlFJUL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election activeCell="R34" sqref="R34:AK34"/>
    </sheetView>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538</v>
      </c>
      <c r="K32" s="260"/>
      <c r="L32" s="260"/>
      <c r="M32" s="260"/>
      <c r="N32" s="260"/>
      <c r="O32" s="260"/>
      <c r="P32" s="260"/>
    </row>
    <row r="33" spans="1:16" ht="39" customHeight="1" thickBot="1" x14ac:dyDescent="0.25">
      <c r="A33" s="260"/>
      <c r="B33" s="263" t="s">
        <v>325</v>
      </c>
      <c r="C33" s="264"/>
      <c r="D33" s="264"/>
      <c r="E33" s="265" t="s">
        <v>320</v>
      </c>
      <c r="F33" s="266" t="s">
        <v>4</v>
      </c>
      <c r="G33" s="267" t="s">
        <v>5</v>
      </c>
      <c r="H33" s="267" t="s">
        <v>6</v>
      </c>
      <c r="I33" s="267" t="s">
        <v>7</v>
      </c>
      <c r="J33" s="268" t="s">
        <v>8</v>
      </c>
      <c r="K33" s="260"/>
      <c r="L33" s="260"/>
      <c r="M33" s="260"/>
      <c r="N33" s="260"/>
      <c r="O33" s="260"/>
      <c r="P33" s="260"/>
    </row>
    <row r="34" spans="1:16" ht="39" customHeight="1" x14ac:dyDescent="0.15">
      <c r="A34" s="260"/>
      <c r="B34" s="269"/>
      <c r="C34" s="1182" t="s">
        <v>326</v>
      </c>
      <c r="D34" s="1182"/>
      <c r="E34" s="1183"/>
      <c r="F34" s="270">
        <v>8.49</v>
      </c>
      <c r="G34" s="271">
        <v>8.61</v>
      </c>
      <c r="H34" s="271">
        <v>9.4</v>
      </c>
      <c r="I34" s="271">
        <v>9.9499999999999993</v>
      </c>
      <c r="J34" s="272">
        <v>10.210000000000001</v>
      </c>
      <c r="K34" s="260"/>
      <c r="L34" s="260"/>
      <c r="M34" s="260"/>
      <c r="N34" s="260"/>
      <c r="O34" s="260"/>
      <c r="P34" s="260"/>
    </row>
    <row r="35" spans="1:16" ht="39" customHeight="1" x14ac:dyDescent="0.15">
      <c r="A35" s="260"/>
      <c r="B35" s="273"/>
      <c r="C35" s="1176" t="s">
        <v>327</v>
      </c>
      <c r="D35" s="1177"/>
      <c r="E35" s="1178"/>
      <c r="F35" s="274">
        <v>3.67</v>
      </c>
      <c r="G35" s="275">
        <v>4.7699999999999996</v>
      </c>
      <c r="H35" s="275">
        <v>4.75</v>
      </c>
      <c r="I35" s="275">
        <v>5.78</v>
      </c>
      <c r="J35" s="276">
        <v>6.25</v>
      </c>
      <c r="K35" s="260"/>
      <c r="L35" s="260"/>
      <c r="M35" s="260"/>
      <c r="N35" s="260"/>
      <c r="O35" s="260"/>
      <c r="P35" s="260"/>
    </row>
    <row r="36" spans="1:16" ht="39" customHeight="1" x14ac:dyDescent="0.15">
      <c r="A36" s="260"/>
      <c r="B36" s="273"/>
      <c r="C36" s="1176" t="s">
        <v>328</v>
      </c>
      <c r="D36" s="1177"/>
      <c r="E36" s="1178"/>
      <c r="F36" s="274">
        <v>3.04</v>
      </c>
      <c r="G36" s="275">
        <v>3.48</v>
      </c>
      <c r="H36" s="275">
        <v>4.29</v>
      </c>
      <c r="I36" s="275">
        <v>3.08</v>
      </c>
      <c r="J36" s="276">
        <v>3.72</v>
      </c>
      <c r="K36" s="260"/>
      <c r="L36" s="260"/>
      <c r="M36" s="260"/>
      <c r="N36" s="260"/>
      <c r="O36" s="260"/>
      <c r="P36" s="260"/>
    </row>
    <row r="37" spans="1:16" ht="39" customHeight="1" x14ac:dyDescent="0.15">
      <c r="A37" s="260"/>
      <c r="B37" s="273"/>
      <c r="C37" s="1176" t="s">
        <v>329</v>
      </c>
      <c r="D37" s="1177"/>
      <c r="E37" s="1178"/>
      <c r="F37" s="274">
        <v>1.53</v>
      </c>
      <c r="G37" s="275">
        <v>1.73</v>
      </c>
      <c r="H37" s="275">
        <v>0.84</v>
      </c>
      <c r="I37" s="275">
        <v>2.42</v>
      </c>
      <c r="J37" s="276">
        <v>2.0299999999999998</v>
      </c>
      <c r="K37" s="260"/>
      <c r="L37" s="260"/>
      <c r="M37" s="260"/>
      <c r="N37" s="260"/>
      <c r="O37" s="260"/>
      <c r="P37" s="260"/>
    </row>
    <row r="38" spans="1:16" ht="39" customHeight="1" x14ac:dyDescent="0.15">
      <c r="A38" s="260"/>
      <c r="B38" s="273"/>
      <c r="C38" s="1176" t="s">
        <v>330</v>
      </c>
      <c r="D38" s="1177"/>
      <c r="E38" s="1178"/>
      <c r="F38" s="274">
        <v>1.51</v>
      </c>
      <c r="G38" s="275">
        <v>1.52</v>
      </c>
      <c r="H38" s="275">
        <v>1.63</v>
      </c>
      <c r="I38" s="275">
        <v>1.83</v>
      </c>
      <c r="J38" s="276">
        <v>1.8</v>
      </c>
      <c r="K38" s="260"/>
      <c r="L38" s="260"/>
      <c r="M38" s="260"/>
      <c r="N38" s="260"/>
      <c r="O38" s="260"/>
      <c r="P38" s="260"/>
    </row>
    <row r="39" spans="1:16" ht="39" customHeight="1" x14ac:dyDescent="0.15">
      <c r="A39" s="260"/>
      <c r="B39" s="273"/>
      <c r="C39" s="1176" t="s">
        <v>331</v>
      </c>
      <c r="D39" s="1177"/>
      <c r="E39" s="1178"/>
      <c r="F39" s="274">
        <v>0.51</v>
      </c>
      <c r="G39" s="275">
        <v>0.53</v>
      </c>
      <c r="H39" s="275">
        <v>1.2</v>
      </c>
      <c r="I39" s="275">
        <v>1.29</v>
      </c>
      <c r="J39" s="276">
        <v>1.63</v>
      </c>
      <c r="K39" s="260"/>
      <c r="L39" s="260"/>
      <c r="M39" s="260"/>
      <c r="N39" s="260"/>
      <c r="O39" s="260"/>
      <c r="P39" s="260"/>
    </row>
    <row r="40" spans="1:16" ht="39" customHeight="1" x14ac:dyDescent="0.15">
      <c r="A40" s="260"/>
      <c r="B40" s="273"/>
      <c r="C40" s="1176" t="s">
        <v>332</v>
      </c>
      <c r="D40" s="1177"/>
      <c r="E40" s="1178"/>
      <c r="F40" s="274">
        <v>0.27</v>
      </c>
      <c r="G40" s="275">
        <v>0.23</v>
      </c>
      <c r="H40" s="275">
        <v>0.2</v>
      </c>
      <c r="I40" s="275">
        <v>0.22</v>
      </c>
      <c r="J40" s="276">
        <v>0.21</v>
      </c>
      <c r="K40" s="260"/>
      <c r="L40" s="260"/>
      <c r="M40" s="260"/>
      <c r="N40" s="260"/>
      <c r="O40" s="260"/>
      <c r="P40" s="260"/>
    </row>
    <row r="41" spans="1:16" ht="39" customHeight="1" x14ac:dyDescent="0.15">
      <c r="A41" s="260"/>
      <c r="B41" s="273"/>
      <c r="C41" s="1176" t="s">
        <v>333</v>
      </c>
      <c r="D41" s="1177"/>
      <c r="E41" s="1178"/>
      <c r="F41" s="274">
        <v>0.11</v>
      </c>
      <c r="G41" s="275">
        <v>0.13</v>
      </c>
      <c r="H41" s="275">
        <v>0.12</v>
      </c>
      <c r="I41" s="275">
        <v>0.14000000000000001</v>
      </c>
      <c r="J41" s="276">
        <v>0.13</v>
      </c>
      <c r="K41" s="260"/>
      <c r="L41" s="260"/>
      <c r="M41" s="260"/>
      <c r="N41" s="260"/>
      <c r="O41" s="260"/>
      <c r="P41" s="260"/>
    </row>
    <row r="42" spans="1:16" ht="39" customHeight="1" x14ac:dyDescent="0.15">
      <c r="A42" s="260"/>
      <c r="B42" s="277"/>
      <c r="C42" s="1176" t="s">
        <v>334</v>
      </c>
      <c r="D42" s="1177"/>
      <c r="E42" s="1178"/>
      <c r="F42" s="274" t="s">
        <v>335</v>
      </c>
      <c r="G42" s="275" t="s">
        <v>282</v>
      </c>
      <c r="H42" s="275" t="s">
        <v>282</v>
      </c>
      <c r="I42" s="275" t="s">
        <v>282</v>
      </c>
      <c r="J42" s="276" t="s">
        <v>282</v>
      </c>
      <c r="K42" s="260"/>
      <c r="L42" s="260"/>
      <c r="M42" s="260"/>
      <c r="N42" s="260"/>
      <c r="O42" s="260"/>
      <c r="P42" s="260"/>
    </row>
    <row r="43" spans="1:16" ht="39" customHeight="1" thickBot="1" x14ac:dyDescent="0.2">
      <c r="A43" s="260"/>
      <c r="B43" s="278"/>
      <c r="C43" s="1179" t="s">
        <v>336</v>
      </c>
      <c r="D43" s="1180"/>
      <c r="E43" s="1181"/>
      <c r="F43" s="279">
        <v>0.28999999999999998</v>
      </c>
      <c r="G43" s="280">
        <v>0.27</v>
      </c>
      <c r="H43" s="280">
        <v>0.1</v>
      </c>
      <c r="I43" s="280">
        <v>0.12</v>
      </c>
      <c r="J43" s="281">
        <v>0.13</v>
      </c>
      <c r="K43" s="260"/>
      <c r="L43" s="260"/>
      <c r="M43" s="260"/>
      <c r="N43" s="260"/>
      <c r="O43" s="260"/>
      <c r="P43" s="260"/>
    </row>
    <row r="44" spans="1:16" ht="39" customHeight="1" x14ac:dyDescent="0.15">
      <c r="A44" s="260"/>
      <c r="B44" s="282" t="s">
        <v>337</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TKmP0D//yuxlcoAuq3u7GfNlunV8Nz/nkS1bp8SvEvr+dOkhPQvMzdo7ujzQOztePv6bM+D6ZNoGm6PPBW4vDA==" saltValue="vTD4RHPw9WrBhhWML7xD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election activeCell="R34" sqref="R34:AK34"/>
    </sheetView>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338</v>
      </c>
      <c r="P43" s="286"/>
      <c r="Q43" s="286"/>
      <c r="R43" s="286"/>
      <c r="S43" s="286"/>
      <c r="T43" s="286"/>
      <c r="U43" s="286"/>
    </row>
    <row r="44" spans="1:21" ht="30.75" customHeight="1" thickBot="1" x14ac:dyDescent="0.2">
      <c r="A44" s="286"/>
      <c r="B44" s="289" t="s">
        <v>339</v>
      </c>
      <c r="C44" s="290"/>
      <c r="D44" s="290"/>
      <c r="E44" s="291"/>
      <c r="F44" s="291"/>
      <c r="G44" s="291"/>
      <c r="H44" s="291"/>
      <c r="I44" s="291"/>
      <c r="J44" s="292" t="s">
        <v>320</v>
      </c>
      <c r="K44" s="293" t="s">
        <v>4</v>
      </c>
      <c r="L44" s="294" t="s">
        <v>5</v>
      </c>
      <c r="M44" s="294" t="s">
        <v>6</v>
      </c>
      <c r="N44" s="294" t="s">
        <v>7</v>
      </c>
      <c r="O44" s="295" t="s">
        <v>8</v>
      </c>
      <c r="P44" s="286"/>
      <c r="Q44" s="286"/>
      <c r="R44" s="286"/>
      <c r="S44" s="286"/>
      <c r="T44" s="286"/>
      <c r="U44" s="286"/>
    </row>
    <row r="45" spans="1:21" ht="30.75" customHeight="1" x14ac:dyDescent="0.15">
      <c r="A45" s="286"/>
      <c r="B45" s="1192" t="s">
        <v>539</v>
      </c>
      <c r="C45" s="1193"/>
      <c r="D45" s="296"/>
      <c r="E45" s="1198" t="s">
        <v>340</v>
      </c>
      <c r="F45" s="1198"/>
      <c r="G45" s="1198"/>
      <c r="H45" s="1198"/>
      <c r="I45" s="1198"/>
      <c r="J45" s="1199"/>
      <c r="K45" s="297">
        <v>8777</v>
      </c>
      <c r="L45" s="298">
        <v>8791</v>
      </c>
      <c r="M45" s="298">
        <v>8189</v>
      </c>
      <c r="N45" s="298">
        <v>7888</v>
      </c>
      <c r="O45" s="299">
        <v>7294</v>
      </c>
      <c r="P45" s="286"/>
      <c r="Q45" s="286"/>
      <c r="R45" s="286"/>
      <c r="S45" s="286"/>
      <c r="T45" s="286"/>
      <c r="U45" s="286"/>
    </row>
    <row r="46" spans="1:21" ht="30.75" customHeight="1" x14ac:dyDescent="0.15">
      <c r="A46" s="286"/>
      <c r="B46" s="1194"/>
      <c r="C46" s="1195"/>
      <c r="D46" s="300"/>
      <c r="E46" s="1186" t="s">
        <v>540</v>
      </c>
      <c r="F46" s="1186"/>
      <c r="G46" s="1186"/>
      <c r="H46" s="1186"/>
      <c r="I46" s="1186"/>
      <c r="J46" s="1187"/>
      <c r="K46" s="301" t="s">
        <v>282</v>
      </c>
      <c r="L46" s="302" t="s">
        <v>282</v>
      </c>
      <c r="M46" s="302" t="s">
        <v>282</v>
      </c>
      <c r="N46" s="302" t="s">
        <v>282</v>
      </c>
      <c r="O46" s="303" t="s">
        <v>282</v>
      </c>
      <c r="P46" s="286"/>
      <c r="Q46" s="286"/>
      <c r="R46" s="286"/>
      <c r="S46" s="286"/>
      <c r="T46" s="286"/>
      <c r="U46" s="286"/>
    </row>
    <row r="47" spans="1:21" ht="30.75" customHeight="1" x14ac:dyDescent="0.15">
      <c r="A47" s="286"/>
      <c r="B47" s="1194"/>
      <c r="C47" s="1195"/>
      <c r="D47" s="300"/>
      <c r="E47" s="1186" t="s">
        <v>541</v>
      </c>
      <c r="F47" s="1186"/>
      <c r="G47" s="1186"/>
      <c r="H47" s="1186"/>
      <c r="I47" s="1186"/>
      <c r="J47" s="1187"/>
      <c r="K47" s="301">
        <v>3</v>
      </c>
      <c r="L47" s="302">
        <v>3</v>
      </c>
      <c r="M47" s="302">
        <v>3</v>
      </c>
      <c r="N47" s="302">
        <v>3</v>
      </c>
      <c r="O47" s="303" t="s">
        <v>282</v>
      </c>
      <c r="P47" s="286"/>
      <c r="Q47" s="286"/>
      <c r="R47" s="286"/>
      <c r="S47" s="286"/>
      <c r="T47" s="286"/>
      <c r="U47" s="286"/>
    </row>
    <row r="48" spans="1:21" ht="30.75" customHeight="1" x14ac:dyDescent="0.15">
      <c r="A48" s="286"/>
      <c r="B48" s="1194"/>
      <c r="C48" s="1195"/>
      <c r="D48" s="300"/>
      <c r="E48" s="1186" t="s">
        <v>341</v>
      </c>
      <c r="F48" s="1186"/>
      <c r="G48" s="1186"/>
      <c r="H48" s="1186"/>
      <c r="I48" s="1186"/>
      <c r="J48" s="1187"/>
      <c r="K48" s="301">
        <v>1840</v>
      </c>
      <c r="L48" s="302">
        <v>1790</v>
      </c>
      <c r="M48" s="302">
        <v>1821</v>
      </c>
      <c r="N48" s="302">
        <v>1817</v>
      </c>
      <c r="O48" s="303">
        <v>1668</v>
      </c>
      <c r="P48" s="286"/>
      <c r="Q48" s="286"/>
      <c r="R48" s="286"/>
      <c r="S48" s="286"/>
      <c r="T48" s="286"/>
      <c r="U48" s="286"/>
    </row>
    <row r="49" spans="1:21" ht="30.75" customHeight="1" x14ac:dyDescent="0.15">
      <c r="A49" s="286"/>
      <c r="B49" s="1194"/>
      <c r="C49" s="1195"/>
      <c r="D49" s="300"/>
      <c r="E49" s="1186" t="s">
        <v>342</v>
      </c>
      <c r="F49" s="1186"/>
      <c r="G49" s="1186"/>
      <c r="H49" s="1186"/>
      <c r="I49" s="1186"/>
      <c r="J49" s="1187"/>
      <c r="K49" s="301">
        <v>332</v>
      </c>
      <c r="L49" s="302">
        <v>345</v>
      </c>
      <c r="M49" s="302">
        <v>373</v>
      </c>
      <c r="N49" s="302">
        <v>458</v>
      </c>
      <c r="O49" s="303">
        <v>471</v>
      </c>
      <c r="P49" s="286"/>
      <c r="Q49" s="286"/>
      <c r="R49" s="286"/>
      <c r="S49" s="286"/>
      <c r="T49" s="286"/>
      <c r="U49" s="286"/>
    </row>
    <row r="50" spans="1:21" ht="30.75" customHeight="1" x14ac:dyDescent="0.15">
      <c r="A50" s="286"/>
      <c r="B50" s="1194"/>
      <c r="C50" s="1195"/>
      <c r="D50" s="300"/>
      <c r="E50" s="1186" t="s">
        <v>343</v>
      </c>
      <c r="F50" s="1186"/>
      <c r="G50" s="1186"/>
      <c r="H50" s="1186"/>
      <c r="I50" s="1186"/>
      <c r="J50" s="1187"/>
      <c r="K50" s="301">
        <v>122</v>
      </c>
      <c r="L50" s="302">
        <v>108</v>
      </c>
      <c r="M50" s="302">
        <v>92</v>
      </c>
      <c r="N50" s="302">
        <v>101</v>
      </c>
      <c r="O50" s="303">
        <v>24</v>
      </c>
      <c r="P50" s="286"/>
      <c r="Q50" s="286"/>
      <c r="R50" s="286"/>
      <c r="S50" s="286"/>
      <c r="T50" s="286"/>
      <c r="U50" s="286"/>
    </row>
    <row r="51" spans="1:21" ht="30.75" customHeight="1" x14ac:dyDescent="0.15">
      <c r="A51" s="286"/>
      <c r="B51" s="1196"/>
      <c r="C51" s="1197"/>
      <c r="D51" s="304"/>
      <c r="E51" s="1186" t="s">
        <v>542</v>
      </c>
      <c r="F51" s="1186"/>
      <c r="G51" s="1186"/>
      <c r="H51" s="1186"/>
      <c r="I51" s="1186"/>
      <c r="J51" s="1187"/>
      <c r="K51" s="301" t="s">
        <v>282</v>
      </c>
      <c r="L51" s="302" t="s">
        <v>282</v>
      </c>
      <c r="M51" s="302" t="s">
        <v>282</v>
      </c>
      <c r="N51" s="302">
        <v>0</v>
      </c>
      <c r="O51" s="303">
        <v>0</v>
      </c>
      <c r="P51" s="286"/>
      <c r="Q51" s="286"/>
      <c r="R51" s="286"/>
      <c r="S51" s="286"/>
      <c r="T51" s="286"/>
      <c r="U51" s="286"/>
    </row>
    <row r="52" spans="1:21" ht="30.75" customHeight="1" x14ac:dyDescent="0.15">
      <c r="A52" s="286"/>
      <c r="B52" s="1184" t="s">
        <v>543</v>
      </c>
      <c r="C52" s="1185"/>
      <c r="D52" s="304"/>
      <c r="E52" s="1186" t="s">
        <v>544</v>
      </c>
      <c r="F52" s="1186"/>
      <c r="G52" s="1186"/>
      <c r="H52" s="1186"/>
      <c r="I52" s="1186"/>
      <c r="J52" s="1187"/>
      <c r="K52" s="301">
        <v>8439</v>
      </c>
      <c r="L52" s="302">
        <v>8502</v>
      </c>
      <c r="M52" s="302">
        <v>8239</v>
      </c>
      <c r="N52" s="302">
        <v>8224</v>
      </c>
      <c r="O52" s="303">
        <v>7970</v>
      </c>
      <c r="P52" s="286"/>
      <c r="Q52" s="286"/>
      <c r="R52" s="286"/>
      <c r="S52" s="286"/>
      <c r="T52" s="286"/>
      <c r="U52" s="286"/>
    </row>
    <row r="53" spans="1:21" ht="30.75" customHeight="1" thickBot="1" x14ac:dyDescent="0.2">
      <c r="A53" s="286"/>
      <c r="B53" s="1188" t="s">
        <v>545</v>
      </c>
      <c r="C53" s="1189"/>
      <c r="D53" s="305"/>
      <c r="E53" s="1190" t="s">
        <v>546</v>
      </c>
      <c r="F53" s="1190"/>
      <c r="G53" s="1190"/>
      <c r="H53" s="1190"/>
      <c r="I53" s="1190"/>
      <c r="J53" s="1191"/>
      <c r="K53" s="306">
        <v>2635</v>
      </c>
      <c r="L53" s="307">
        <v>2535</v>
      </c>
      <c r="M53" s="307">
        <v>2239</v>
      </c>
      <c r="N53" s="307">
        <v>2043</v>
      </c>
      <c r="O53" s="308">
        <v>1487</v>
      </c>
      <c r="P53" s="286"/>
      <c r="Q53" s="286"/>
      <c r="R53" s="286"/>
      <c r="S53" s="286"/>
      <c r="T53" s="286"/>
      <c r="U53" s="286"/>
    </row>
    <row r="54" spans="1:21" ht="24" customHeight="1" x14ac:dyDescent="0.15">
      <c r="A54" s="286"/>
      <c r="B54" s="309" t="s">
        <v>547</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cgHmyAHnE9gm3SpB3g3uKkFpHXULRewRQL++oFcIH6SLfwMqgFNvfbbqEpuOEn8hxfJklEZffgLQ+RLpfx/Z2A==" saltValue="Wrq9DUEBQa7O3ed285Qy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election activeCell="R34" sqref="R34:AK34"/>
    </sheetView>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338</v>
      </c>
    </row>
    <row r="40" spans="2:13" ht="27.75" customHeight="1" thickBot="1" x14ac:dyDescent="0.2">
      <c r="B40" s="312" t="s">
        <v>339</v>
      </c>
      <c r="C40" s="313"/>
      <c r="D40" s="313"/>
      <c r="E40" s="314"/>
      <c r="F40" s="314"/>
      <c r="G40" s="314"/>
      <c r="H40" s="315" t="s">
        <v>320</v>
      </c>
      <c r="I40" s="316" t="s">
        <v>4</v>
      </c>
      <c r="J40" s="317" t="s">
        <v>5</v>
      </c>
      <c r="K40" s="317" t="s">
        <v>6</v>
      </c>
      <c r="L40" s="317" t="s">
        <v>7</v>
      </c>
      <c r="M40" s="318" t="s">
        <v>8</v>
      </c>
    </row>
    <row r="41" spans="2:13" ht="27.75" customHeight="1" x14ac:dyDescent="0.15">
      <c r="B41" s="1212" t="s">
        <v>548</v>
      </c>
      <c r="C41" s="1213"/>
      <c r="D41" s="319"/>
      <c r="E41" s="1214" t="s">
        <v>344</v>
      </c>
      <c r="F41" s="1214"/>
      <c r="G41" s="1214"/>
      <c r="H41" s="1215"/>
      <c r="I41" s="320">
        <v>75451</v>
      </c>
      <c r="J41" s="321">
        <v>75225</v>
      </c>
      <c r="K41" s="321">
        <v>72664</v>
      </c>
      <c r="L41" s="321">
        <v>68834</v>
      </c>
      <c r="M41" s="322">
        <v>67145</v>
      </c>
    </row>
    <row r="42" spans="2:13" ht="27.75" customHeight="1" x14ac:dyDescent="0.15">
      <c r="B42" s="1202"/>
      <c r="C42" s="1203"/>
      <c r="D42" s="323"/>
      <c r="E42" s="1206" t="s">
        <v>345</v>
      </c>
      <c r="F42" s="1206"/>
      <c r="G42" s="1206"/>
      <c r="H42" s="1207"/>
      <c r="I42" s="324">
        <v>2082</v>
      </c>
      <c r="J42" s="325">
        <v>1992</v>
      </c>
      <c r="K42" s="325">
        <v>1862</v>
      </c>
      <c r="L42" s="325">
        <v>1740</v>
      </c>
      <c r="M42" s="326">
        <v>1702</v>
      </c>
    </row>
    <row r="43" spans="2:13" ht="27.75" customHeight="1" x14ac:dyDescent="0.15">
      <c r="B43" s="1202"/>
      <c r="C43" s="1203"/>
      <c r="D43" s="323"/>
      <c r="E43" s="1206" t="s">
        <v>346</v>
      </c>
      <c r="F43" s="1206"/>
      <c r="G43" s="1206"/>
      <c r="H43" s="1207"/>
      <c r="I43" s="324">
        <v>23486</v>
      </c>
      <c r="J43" s="325">
        <v>23278</v>
      </c>
      <c r="K43" s="325">
        <v>23040</v>
      </c>
      <c r="L43" s="325">
        <v>22745</v>
      </c>
      <c r="M43" s="326">
        <v>21549</v>
      </c>
    </row>
    <row r="44" spans="2:13" ht="27.75" customHeight="1" x14ac:dyDescent="0.15">
      <c r="B44" s="1202"/>
      <c r="C44" s="1203"/>
      <c r="D44" s="323"/>
      <c r="E44" s="1206" t="s">
        <v>347</v>
      </c>
      <c r="F44" s="1206"/>
      <c r="G44" s="1206"/>
      <c r="H44" s="1207"/>
      <c r="I44" s="324">
        <v>6252</v>
      </c>
      <c r="J44" s="325">
        <v>6403</v>
      </c>
      <c r="K44" s="325">
        <v>6440</v>
      </c>
      <c r="L44" s="325">
        <v>6464</v>
      </c>
      <c r="M44" s="326">
        <v>6380</v>
      </c>
    </row>
    <row r="45" spans="2:13" ht="27.75" customHeight="1" x14ac:dyDescent="0.15">
      <c r="B45" s="1202"/>
      <c r="C45" s="1203"/>
      <c r="D45" s="323"/>
      <c r="E45" s="1206" t="s">
        <v>348</v>
      </c>
      <c r="F45" s="1206"/>
      <c r="G45" s="1206"/>
      <c r="H45" s="1207"/>
      <c r="I45" s="324">
        <v>12304</v>
      </c>
      <c r="J45" s="325">
        <v>11562</v>
      </c>
      <c r="K45" s="325">
        <v>10752</v>
      </c>
      <c r="L45" s="325">
        <v>11031</v>
      </c>
      <c r="M45" s="326">
        <v>11197</v>
      </c>
    </row>
    <row r="46" spans="2:13" ht="27.75" customHeight="1" x14ac:dyDescent="0.15">
      <c r="B46" s="1202"/>
      <c r="C46" s="1203"/>
      <c r="D46" s="327"/>
      <c r="E46" s="1206" t="s">
        <v>349</v>
      </c>
      <c r="F46" s="1206"/>
      <c r="G46" s="1206"/>
      <c r="H46" s="1207"/>
      <c r="I46" s="324" t="s">
        <v>282</v>
      </c>
      <c r="J46" s="325" t="s">
        <v>282</v>
      </c>
      <c r="K46" s="325" t="s">
        <v>282</v>
      </c>
      <c r="L46" s="325" t="s">
        <v>282</v>
      </c>
      <c r="M46" s="326" t="s">
        <v>282</v>
      </c>
    </row>
    <row r="47" spans="2:13" ht="27.75" customHeight="1" x14ac:dyDescent="0.15">
      <c r="B47" s="1202"/>
      <c r="C47" s="1203"/>
      <c r="D47" s="328"/>
      <c r="E47" s="1216" t="s">
        <v>549</v>
      </c>
      <c r="F47" s="1217"/>
      <c r="G47" s="1217"/>
      <c r="H47" s="1218"/>
      <c r="I47" s="324" t="s">
        <v>282</v>
      </c>
      <c r="J47" s="325" t="s">
        <v>282</v>
      </c>
      <c r="K47" s="325" t="s">
        <v>282</v>
      </c>
      <c r="L47" s="325" t="s">
        <v>282</v>
      </c>
      <c r="M47" s="326" t="s">
        <v>282</v>
      </c>
    </row>
    <row r="48" spans="2:13" ht="27.75" customHeight="1" x14ac:dyDescent="0.15">
      <c r="B48" s="1202"/>
      <c r="C48" s="1203"/>
      <c r="D48" s="323"/>
      <c r="E48" s="1206" t="s">
        <v>350</v>
      </c>
      <c r="F48" s="1206"/>
      <c r="G48" s="1206"/>
      <c r="H48" s="1207"/>
      <c r="I48" s="324" t="s">
        <v>282</v>
      </c>
      <c r="J48" s="325" t="s">
        <v>282</v>
      </c>
      <c r="K48" s="325" t="s">
        <v>282</v>
      </c>
      <c r="L48" s="325" t="s">
        <v>282</v>
      </c>
      <c r="M48" s="326" t="s">
        <v>282</v>
      </c>
    </row>
    <row r="49" spans="2:13" ht="27.75" customHeight="1" x14ac:dyDescent="0.15">
      <c r="B49" s="1204"/>
      <c r="C49" s="1205"/>
      <c r="D49" s="323"/>
      <c r="E49" s="1206" t="s">
        <v>351</v>
      </c>
      <c r="F49" s="1206"/>
      <c r="G49" s="1206"/>
      <c r="H49" s="1207"/>
      <c r="I49" s="324" t="s">
        <v>282</v>
      </c>
      <c r="J49" s="325" t="s">
        <v>282</v>
      </c>
      <c r="K49" s="325" t="s">
        <v>282</v>
      </c>
      <c r="L49" s="325" t="s">
        <v>282</v>
      </c>
      <c r="M49" s="326" t="s">
        <v>282</v>
      </c>
    </row>
    <row r="50" spans="2:13" ht="27.75" customHeight="1" x14ac:dyDescent="0.15">
      <c r="B50" s="1200" t="s">
        <v>550</v>
      </c>
      <c r="C50" s="1201"/>
      <c r="D50" s="329"/>
      <c r="E50" s="1206" t="s">
        <v>352</v>
      </c>
      <c r="F50" s="1206"/>
      <c r="G50" s="1206"/>
      <c r="H50" s="1207"/>
      <c r="I50" s="324">
        <v>10412</v>
      </c>
      <c r="J50" s="325">
        <v>13118</v>
      </c>
      <c r="K50" s="325">
        <v>13555</v>
      </c>
      <c r="L50" s="325">
        <v>11999</v>
      </c>
      <c r="M50" s="326">
        <v>12972</v>
      </c>
    </row>
    <row r="51" spans="2:13" ht="27.75" customHeight="1" x14ac:dyDescent="0.15">
      <c r="B51" s="1202"/>
      <c r="C51" s="1203"/>
      <c r="D51" s="323"/>
      <c r="E51" s="1206" t="s">
        <v>353</v>
      </c>
      <c r="F51" s="1206"/>
      <c r="G51" s="1206"/>
      <c r="H51" s="1207"/>
      <c r="I51" s="324">
        <v>21712</v>
      </c>
      <c r="J51" s="325">
        <v>21216</v>
      </c>
      <c r="K51" s="325">
        <v>21059</v>
      </c>
      <c r="L51" s="325">
        <v>20689</v>
      </c>
      <c r="M51" s="326">
        <v>21116</v>
      </c>
    </row>
    <row r="52" spans="2:13" ht="27.75" customHeight="1" x14ac:dyDescent="0.15">
      <c r="B52" s="1204"/>
      <c r="C52" s="1205"/>
      <c r="D52" s="323"/>
      <c r="E52" s="1206" t="s">
        <v>354</v>
      </c>
      <c r="F52" s="1206"/>
      <c r="G52" s="1206"/>
      <c r="H52" s="1207"/>
      <c r="I52" s="324">
        <v>69291</v>
      </c>
      <c r="J52" s="325">
        <v>67933</v>
      </c>
      <c r="K52" s="325">
        <v>69319</v>
      </c>
      <c r="L52" s="325">
        <v>67411</v>
      </c>
      <c r="M52" s="326">
        <v>65258</v>
      </c>
    </row>
    <row r="53" spans="2:13" ht="27.75" customHeight="1" thickBot="1" x14ac:dyDescent="0.2">
      <c r="B53" s="1208" t="s">
        <v>545</v>
      </c>
      <c r="C53" s="1209"/>
      <c r="D53" s="330"/>
      <c r="E53" s="1210" t="s">
        <v>355</v>
      </c>
      <c r="F53" s="1210"/>
      <c r="G53" s="1210"/>
      <c r="H53" s="1211"/>
      <c r="I53" s="331">
        <v>18160</v>
      </c>
      <c r="J53" s="332">
        <v>16194</v>
      </c>
      <c r="K53" s="332">
        <v>10825</v>
      </c>
      <c r="L53" s="332">
        <v>10715</v>
      </c>
      <c r="M53" s="333">
        <v>8628</v>
      </c>
    </row>
    <row r="54" spans="2:13" ht="27.75" customHeight="1" x14ac:dyDescent="0.15">
      <c r="B54" s="334" t="s">
        <v>551</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M4UVpqfiigweRTvKB4SgBUFraAHrO8uu0bSaPxOA9jWWkJWhL6hCebS+K278t5/QgOwSjToBV9LaeB3J6ZatA==" saltValue="YQh8Ot/pmDoGY/HWqTfP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R34" sqref="R34:AK34"/>
    </sheetView>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356</v>
      </c>
    </row>
    <row r="54" spans="2:8" ht="29.25" customHeight="1" thickBot="1" x14ac:dyDescent="0.25">
      <c r="B54" s="339" t="s">
        <v>19</v>
      </c>
      <c r="C54" s="340"/>
      <c r="D54" s="340"/>
      <c r="E54" s="341" t="s">
        <v>320</v>
      </c>
      <c r="F54" s="342" t="s">
        <v>6</v>
      </c>
      <c r="G54" s="342" t="s">
        <v>7</v>
      </c>
      <c r="H54" s="343" t="s">
        <v>8</v>
      </c>
    </row>
    <row r="55" spans="2:8" ht="52.5" customHeight="1" x14ac:dyDescent="0.15">
      <c r="B55" s="344"/>
      <c r="C55" s="1227" t="s">
        <v>83</v>
      </c>
      <c r="D55" s="1227"/>
      <c r="E55" s="1228"/>
      <c r="F55" s="345">
        <v>3368</v>
      </c>
      <c r="G55" s="345">
        <v>3543</v>
      </c>
      <c r="H55" s="346">
        <v>3551</v>
      </c>
    </row>
    <row r="56" spans="2:8" ht="52.5" customHeight="1" x14ac:dyDescent="0.15">
      <c r="B56" s="347"/>
      <c r="C56" s="1229" t="s">
        <v>357</v>
      </c>
      <c r="D56" s="1229"/>
      <c r="E56" s="1230"/>
      <c r="F56" s="348">
        <v>472</v>
      </c>
      <c r="G56" s="348">
        <v>402</v>
      </c>
      <c r="H56" s="349">
        <v>402</v>
      </c>
    </row>
    <row r="57" spans="2:8" ht="53.25" customHeight="1" x14ac:dyDescent="0.15">
      <c r="B57" s="347"/>
      <c r="C57" s="1231" t="s">
        <v>88</v>
      </c>
      <c r="D57" s="1231"/>
      <c r="E57" s="1232"/>
      <c r="F57" s="350">
        <v>8162</v>
      </c>
      <c r="G57" s="350">
        <v>9017</v>
      </c>
      <c r="H57" s="351">
        <v>9312</v>
      </c>
    </row>
    <row r="58" spans="2:8" ht="45.75" customHeight="1" x14ac:dyDescent="0.15">
      <c r="B58" s="352"/>
      <c r="C58" s="1219" t="s">
        <v>552</v>
      </c>
      <c r="D58" s="1220"/>
      <c r="E58" s="1221"/>
      <c r="F58" s="353">
        <v>3664</v>
      </c>
      <c r="G58" s="353">
        <v>4486</v>
      </c>
      <c r="H58" s="354">
        <v>4755</v>
      </c>
    </row>
    <row r="59" spans="2:8" ht="45.75" customHeight="1" x14ac:dyDescent="0.15">
      <c r="B59" s="352"/>
      <c r="C59" s="1219" t="s">
        <v>553</v>
      </c>
      <c r="D59" s="1220"/>
      <c r="E59" s="1221"/>
      <c r="F59" s="353">
        <v>2391</v>
      </c>
      <c r="G59" s="353">
        <v>2397</v>
      </c>
      <c r="H59" s="354">
        <v>2405</v>
      </c>
    </row>
    <row r="60" spans="2:8" ht="45.75" customHeight="1" x14ac:dyDescent="0.15">
      <c r="B60" s="352"/>
      <c r="C60" s="1219" t="s">
        <v>554</v>
      </c>
      <c r="D60" s="1220"/>
      <c r="E60" s="1221"/>
      <c r="F60" s="353">
        <v>779</v>
      </c>
      <c r="G60" s="353">
        <v>761</v>
      </c>
      <c r="H60" s="354">
        <v>749</v>
      </c>
    </row>
    <row r="61" spans="2:8" ht="45.75" customHeight="1" x14ac:dyDescent="0.15">
      <c r="B61" s="352"/>
      <c r="C61" s="1219" t="s">
        <v>555</v>
      </c>
      <c r="D61" s="1220"/>
      <c r="E61" s="1221"/>
      <c r="F61" s="353">
        <v>481</v>
      </c>
      <c r="G61" s="353">
        <v>520</v>
      </c>
      <c r="H61" s="354">
        <v>574</v>
      </c>
    </row>
    <row r="62" spans="2:8" ht="45.75" customHeight="1" thickBot="1" x14ac:dyDescent="0.2">
      <c r="B62" s="355"/>
      <c r="C62" s="1222" t="s">
        <v>556</v>
      </c>
      <c r="D62" s="1223"/>
      <c r="E62" s="1224"/>
      <c r="F62" s="356">
        <v>199</v>
      </c>
      <c r="G62" s="356">
        <v>209</v>
      </c>
      <c r="H62" s="357">
        <v>217</v>
      </c>
    </row>
    <row r="63" spans="2:8" ht="52.5" customHeight="1" thickBot="1" x14ac:dyDescent="0.2">
      <c r="B63" s="358"/>
      <c r="C63" s="1225" t="s">
        <v>358</v>
      </c>
      <c r="D63" s="1225"/>
      <c r="E63" s="1226"/>
      <c r="F63" s="359">
        <v>12002</v>
      </c>
      <c r="G63" s="359">
        <v>12963</v>
      </c>
      <c r="H63" s="360">
        <v>13265</v>
      </c>
    </row>
    <row r="64" spans="2:8" ht="15" customHeight="1" x14ac:dyDescent="0.15"/>
    <row r="65" ht="0" hidden="1" customHeight="1" x14ac:dyDescent="0.15"/>
    <row r="66" ht="0" hidden="1" customHeight="1" x14ac:dyDescent="0.15"/>
  </sheetData>
  <sheetProtection algorithmName="SHA-512" hashValue="4mzPcMa0PB/X62YyPONEoVMkcdj/qd8MvKPyCDNrjPaAMuUkm3n+eVxy/rI5oviR03slznMLf4Dn5n4YVNl8Tw==" saltValue="vrODqnLCeFJW5PhVh0LV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35" t="s">
        <v>558</v>
      </c>
      <c r="AO43" s="1236"/>
      <c r="AP43" s="1236"/>
      <c r="AQ43" s="1236"/>
      <c r="AR43" s="1236"/>
      <c r="AS43" s="1236"/>
      <c r="AT43" s="1236"/>
      <c r="AU43" s="1236"/>
      <c r="AV43" s="1236"/>
      <c r="AW43" s="1236"/>
      <c r="AX43" s="1236"/>
      <c r="AY43" s="1236"/>
      <c r="AZ43" s="1236"/>
      <c r="BA43" s="1236"/>
      <c r="BB43" s="1236"/>
      <c r="BC43" s="1236"/>
      <c r="BD43" s="1236"/>
      <c r="BE43" s="1236"/>
      <c r="BF43" s="1236"/>
      <c r="BG43" s="1236"/>
      <c r="BH43" s="1236"/>
      <c r="BI43" s="1236"/>
      <c r="BJ43" s="1236"/>
      <c r="BK43" s="1236"/>
      <c r="BL43" s="1236"/>
      <c r="BM43" s="1236"/>
      <c r="BN43" s="1236"/>
      <c r="BO43" s="1236"/>
      <c r="BP43" s="1236"/>
      <c r="BQ43" s="1236"/>
      <c r="BR43" s="1236"/>
      <c r="BS43" s="1236"/>
      <c r="BT43" s="1236"/>
      <c r="BU43" s="1236"/>
      <c r="BV43" s="1236"/>
      <c r="BW43" s="1236"/>
      <c r="BX43" s="1236"/>
      <c r="BY43" s="1236"/>
      <c r="BZ43" s="1236"/>
      <c r="CA43" s="1236"/>
      <c r="CB43" s="1236"/>
      <c r="CC43" s="1236"/>
      <c r="CD43" s="1236"/>
      <c r="CE43" s="1236"/>
      <c r="CF43" s="1236"/>
      <c r="CG43" s="1236"/>
      <c r="CH43" s="1236"/>
      <c r="CI43" s="1236"/>
      <c r="CJ43" s="1236"/>
      <c r="CK43" s="1236"/>
      <c r="CL43" s="1236"/>
      <c r="CM43" s="1236"/>
      <c r="CN43" s="1236"/>
      <c r="CO43" s="1236"/>
      <c r="CP43" s="1236"/>
      <c r="CQ43" s="1236"/>
      <c r="CR43" s="1236"/>
      <c r="CS43" s="1236"/>
      <c r="CT43" s="1236"/>
      <c r="CU43" s="1236"/>
      <c r="CV43" s="1236"/>
      <c r="CW43" s="1236"/>
      <c r="CX43" s="1236"/>
      <c r="CY43" s="1236"/>
      <c r="CZ43" s="1236"/>
      <c r="DA43" s="1236"/>
      <c r="DB43" s="1236"/>
      <c r="DC43" s="1237"/>
    </row>
    <row r="44" spans="2:109" x14ac:dyDescent="0.15">
      <c r="B44" s="12"/>
      <c r="AN44" s="1238"/>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40"/>
    </row>
    <row r="45" spans="2:109" x14ac:dyDescent="0.15">
      <c r="B45" s="12"/>
      <c r="AN45" s="1238"/>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40"/>
    </row>
    <row r="46" spans="2:109" x14ac:dyDescent="0.15">
      <c r="B46" s="12"/>
      <c r="AN46" s="1238"/>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40"/>
    </row>
    <row r="47" spans="2:109" x14ac:dyDescent="0.15">
      <c r="B47" s="12"/>
      <c r="AN47" s="1241"/>
      <c r="AO47" s="1242"/>
      <c r="AP47" s="1242"/>
      <c r="AQ47" s="1242"/>
      <c r="AR47" s="1242"/>
      <c r="AS47" s="1242"/>
      <c r="AT47" s="1242"/>
      <c r="AU47" s="1242"/>
      <c r="AV47" s="1242"/>
      <c r="AW47" s="1242"/>
      <c r="AX47" s="1242"/>
      <c r="AY47" s="1242"/>
      <c r="AZ47" s="1242"/>
      <c r="BA47" s="1242"/>
      <c r="BB47" s="1242"/>
      <c r="BC47" s="1242"/>
      <c r="BD47" s="1242"/>
      <c r="BE47" s="1242"/>
      <c r="BF47" s="1242"/>
      <c r="BG47" s="1242"/>
      <c r="BH47" s="1242"/>
      <c r="BI47" s="1242"/>
      <c r="BJ47" s="1242"/>
      <c r="BK47" s="1242"/>
      <c r="BL47" s="1242"/>
      <c r="BM47" s="1242"/>
      <c r="BN47" s="1242"/>
      <c r="BO47" s="1242"/>
      <c r="BP47" s="1242"/>
      <c r="BQ47" s="1242"/>
      <c r="BR47" s="1242"/>
      <c r="BS47" s="1242"/>
      <c r="BT47" s="1242"/>
      <c r="BU47" s="1242"/>
      <c r="BV47" s="1242"/>
      <c r="BW47" s="1242"/>
      <c r="BX47" s="1242"/>
      <c r="BY47" s="1242"/>
      <c r="BZ47" s="1242"/>
      <c r="CA47" s="1242"/>
      <c r="CB47" s="1242"/>
      <c r="CC47" s="1242"/>
      <c r="CD47" s="1242"/>
      <c r="CE47" s="1242"/>
      <c r="CF47" s="1242"/>
      <c r="CG47" s="1242"/>
      <c r="CH47" s="1242"/>
      <c r="CI47" s="1242"/>
      <c r="CJ47" s="1242"/>
      <c r="CK47" s="1242"/>
      <c r="CL47" s="1242"/>
      <c r="CM47" s="1242"/>
      <c r="CN47" s="1242"/>
      <c r="CO47" s="1242"/>
      <c r="CP47" s="1242"/>
      <c r="CQ47" s="1242"/>
      <c r="CR47" s="1242"/>
      <c r="CS47" s="1242"/>
      <c r="CT47" s="1242"/>
      <c r="CU47" s="1242"/>
      <c r="CV47" s="1242"/>
      <c r="CW47" s="1242"/>
      <c r="CX47" s="1242"/>
      <c r="CY47" s="1242"/>
      <c r="CZ47" s="1242"/>
      <c r="DA47" s="1242"/>
      <c r="DB47" s="1242"/>
      <c r="DC47" s="124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44"/>
      <c r="H50" s="1244"/>
      <c r="I50" s="1244"/>
      <c r="J50" s="1244"/>
      <c r="K50" s="22"/>
      <c r="L50" s="22"/>
      <c r="M50" s="23"/>
      <c r="N50" s="23"/>
      <c r="AN50" s="1245"/>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7"/>
      <c r="BP50" s="1248" t="s">
        <v>4</v>
      </c>
      <c r="BQ50" s="1248"/>
      <c r="BR50" s="1248"/>
      <c r="BS50" s="1248"/>
      <c r="BT50" s="1248"/>
      <c r="BU50" s="1248"/>
      <c r="BV50" s="1248"/>
      <c r="BW50" s="1248"/>
      <c r="BX50" s="1248" t="s">
        <v>5</v>
      </c>
      <c r="BY50" s="1248"/>
      <c r="BZ50" s="1248"/>
      <c r="CA50" s="1248"/>
      <c r="CB50" s="1248"/>
      <c r="CC50" s="1248"/>
      <c r="CD50" s="1248"/>
      <c r="CE50" s="1248"/>
      <c r="CF50" s="1248" t="s">
        <v>6</v>
      </c>
      <c r="CG50" s="1248"/>
      <c r="CH50" s="1248"/>
      <c r="CI50" s="1248"/>
      <c r="CJ50" s="1248"/>
      <c r="CK50" s="1248"/>
      <c r="CL50" s="1248"/>
      <c r="CM50" s="1248"/>
      <c r="CN50" s="1248" t="s">
        <v>7</v>
      </c>
      <c r="CO50" s="1248"/>
      <c r="CP50" s="1248"/>
      <c r="CQ50" s="1248"/>
      <c r="CR50" s="1248"/>
      <c r="CS50" s="1248"/>
      <c r="CT50" s="1248"/>
      <c r="CU50" s="1248"/>
      <c r="CV50" s="1248" t="s">
        <v>8</v>
      </c>
      <c r="CW50" s="1248"/>
      <c r="CX50" s="1248"/>
      <c r="CY50" s="1248"/>
      <c r="CZ50" s="1248"/>
      <c r="DA50" s="1248"/>
      <c r="DB50" s="1248"/>
      <c r="DC50" s="1248"/>
    </row>
    <row r="51" spans="1:109" ht="13.5" customHeight="1" x14ac:dyDescent="0.15">
      <c r="B51" s="12"/>
      <c r="G51" s="1249"/>
      <c r="H51" s="1249"/>
      <c r="I51" s="1252"/>
      <c r="J51" s="1252"/>
      <c r="K51" s="1250"/>
      <c r="L51" s="1250"/>
      <c r="M51" s="1250"/>
      <c r="N51" s="1250"/>
      <c r="AM51" s="21"/>
      <c r="AN51" s="1251" t="s">
        <v>9</v>
      </c>
      <c r="AO51" s="1251"/>
      <c r="AP51" s="1251"/>
      <c r="AQ51" s="1251"/>
      <c r="AR51" s="1251"/>
      <c r="AS51" s="1251"/>
      <c r="AT51" s="1251"/>
      <c r="AU51" s="1251"/>
      <c r="AV51" s="1251"/>
      <c r="AW51" s="1251"/>
      <c r="AX51" s="1251"/>
      <c r="AY51" s="1251"/>
      <c r="AZ51" s="1251"/>
      <c r="BA51" s="1251"/>
      <c r="BB51" s="1251" t="s">
        <v>10</v>
      </c>
      <c r="BC51" s="1251"/>
      <c r="BD51" s="1251"/>
      <c r="BE51" s="1251"/>
      <c r="BF51" s="1251"/>
      <c r="BG51" s="1251"/>
      <c r="BH51" s="1251"/>
      <c r="BI51" s="1251"/>
      <c r="BJ51" s="1251"/>
      <c r="BK51" s="1251"/>
      <c r="BL51" s="1251"/>
      <c r="BM51" s="1251"/>
      <c r="BN51" s="1251"/>
      <c r="BO51" s="1251"/>
      <c r="BP51" s="1233"/>
      <c r="BQ51" s="1234"/>
      <c r="BR51" s="1234"/>
      <c r="BS51" s="1234"/>
      <c r="BT51" s="1234"/>
      <c r="BU51" s="1234"/>
      <c r="BV51" s="1234"/>
      <c r="BW51" s="1234"/>
      <c r="BX51" s="1233"/>
      <c r="BY51" s="1234"/>
      <c r="BZ51" s="1234"/>
      <c r="CA51" s="1234"/>
      <c r="CB51" s="1234"/>
      <c r="CC51" s="1234"/>
      <c r="CD51" s="1234"/>
      <c r="CE51" s="1234"/>
      <c r="CF51" s="1234">
        <v>35.5</v>
      </c>
      <c r="CG51" s="1234"/>
      <c r="CH51" s="1234"/>
      <c r="CI51" s="1234"/>
      <c r="CJ51" s="1234"/>
      <c r="CK51" s="1234"/>
      <c r="CL51" s="1234"/>
      <c r="CM51" s="1234"/>
      <c r="CN51" s="1234">
        <v>35.700000000000003</v>
      </c>
      <c r="CO51" s="1234"/>
      <c r="CP51" s="1234"/>
      <c r="CQ51" s="1234"/>
      <c r="CR51" s="1234"/>
      <c r="CS51" s="1234"/>
      <c r="CT51" s="1234"/>
      <c r="CU51" s="1234"/>
      <c r="CV51" s="1234">
        <v>28.5</v>
      </c>
      <c r="CW51" s="1234"/>
      <c r="CX51" s="1234"/>
      <c r="CY51" s="1234"/>
      <c r="CZ51" s="1234"/>
      <c r="DA51" s="1234"/>
      <c r="DB51" s="1234"/>
      <c r="DC51" s="1234"/>
    </row>
    <row r="52" spans="1:109" x14ac:dyDescent="0.15">
      <c r="B52" s="12"/>
      <c r="G52" s="1249"/>
      <c r="H52" s="1249"/>
      <c r="I52" s="1252"/>
      <c r="J52" s="1252"/>
      <c r="K52" s="1250"/>
      <c r="L52" s="1250"/>
      <c r="M52" s="1250"/>
      <c r="N52" s="1250"/>
      <c r="AM52" s="21"/>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x14ac:dyDescent="0.15">
      <c r="A53" s="20"/>
      <c r="B53" s="12"/>
      <c r="G53" s="1249"/>
      <c r="H53" s="1249"/>
      <c r="I53" s="1244"/>
      <c r="J53" s="1244"/>
      <c r="K53" s="1250"/>
      <c r="L53" s="1250"/>
      <c r="M53" s="1250"/>
      <c r="N53" s="1250"/>
      <c r="AM53" s="21"/>
      <c r="AN53" s="1251"/>
      <c r="AO53" s="1251"/>
      <c r="AP53" s="1251"/>
      <c r="AQ53" s="1251"/>
      <c r="AR53" s="1251"/>
      <c r="AS53" s="1251"/>
      <c r="AT53" s="1251"/>
      <c r="AU53" s="1251"/>
      <c r="AV53" s="1251"/>
      <c r="AW53" s="1251"/>
      <c r="AX53" s="1251"/>
      <c r="AY53" s="1251"/>
      <c r="AZ53" s="1251"/>
      <c r="BA53" s="1251"/>
      <c r="BB53" s="1251" t="s">
        <v>11</v>
      </c>
      <c r="BC53" s="1251"/>
      <c r="BD53" s="1251"/>
      <c r="BE53" s="1251"/>
      <c r="BF53" s="1251"/>
      <c r="BG53" s="1251"/>
      <c r="BH53" s="1251"/>
      <c r="BI53" s="1251"/>
      <c r="BJ53" s="1251"/>
      <c r="BK53" s="1251"/>
      <c r="BL53" s="1251"/>
      <c r="BM53" s="1251"/>
      <c r="BN53" s="1251"/>
      <c r="BO53" s="1251"/>
      <c r="BP53" s="1233"/>
      <c r="BQ53" s="1234"/>
      <c r="BR53" s="1234"/>
      <c r="BS53" s="1234"/>
      <c r="BT53" s="1234"/>
      <c r="BU53" s="1234"/>
      <c r="BV53" s="1234"/>
      <c r="BW53" s="1234"/>
      <c r="BX53" s="1233"/>
      <c r="BY53" s="1234"/>
      <c r="BZ53" s="1234"/>
      <c r="CA53" s="1234"/>
      <c r="CB53" s="1234"/>
      <c r="CC53" s="1234"/>
      <c r="CD53" s="1234"/>
      <c r="CE53" s="1234"/>
      <c r="CF53" s="1234">
        <v>56.5</v>
      </c>
      <c r="CG53" s="1234"/>
      <c r="CH53" s="1234"/>
      <c r="CI53" s="1234"/>
      <c r="CJ53" s="1234"/>
      <c r="CK53" s="1234"/>
      <c r="CL53" s="1234"/>
      <c r="CM53" s="1234"/>
      <c r="CN53" s="1234">
        <v>58.3</v>
      </c>
      <c r="CO53" s="1234"/>
      <c r="CP53" s="1234"/>
      <c r="CQ53" s="1234"/>
      <c r="CR53" s="1234"/>
      <c r="CS53" s="1234"/>
      <c r="CT53" s="1234"/>
      <c r="CU53" s="1234"/>
      <c r="CV53" s="1234">
        <v>58.4</v>
      </c>
      <c r="CW53" s="1234"/>
      <c r="CX53" s="1234"/>
      <c r="CY53" s="1234"/>
      <c r="CZ53" s="1234"/>
      <c r="DA53" s="1234"/>
      <c r="DB53" s="1234"/>
      <c r="DC53" s="1234"/>
    </row>
    <row r="54" spans="1:109" x14ac:dyDescent="0.15">
      <c r="A54" s="20"/>
      <c r="B54" s="12"/>
      <c r="G54" s="1249"/>
      <c r="H54" s="1249"/>
      <c r="I54" s="1244"/>
      <c r="J54" s="1244"/>
      <c r="K54" s="1250"/>
      <c r="L54" s="1250"/>
      <c r="M54" s="1250"/>
      <c r="N54" s="1250"/>
      <c r="AM54" s="21"/>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x14ac:dyDescent="0.15">
      <c r="A55" s="20"/>
      <c r="B55" s="12"/>
      <c r="G55" s="1244"/>
      <c r="H55" s="1244"/>
      <c r="I55" s="1244"/>
      <c r="J55" s="1244"/>
      <c r="K55" s="1250"/>
      <c r="L55" s="1250"/>
      <c r="M55" s="1250"/>
      <c r="N55" s="1250"/>
      <c r="AN55" s="1248" t="s">
        <v>12</v>
      </c>
      <c r="AO55" s="1248"/>
      <c r="AP55" s="1248"/>
      <c r="AQ55" s="1248"/>
      <c r="AR55" s="1248"/>
      <c r="AS55" s="1248"/>
      <c r="AT55" s="1248"/>
      <c r="AU55" s="1248"/>
      <c r="AV55" s="1248"/>
      <c r="AW55" s="1248"/>
      <c r="AX55" s="1248"/>
      <c r="AY55" s="1248"/>
      <c r="AZ55" s="1248"/>
      <c r="BA55" s="1248"/>
      <c r="BB55" s="1251" t="s">
        <v>10</v>
      </c>
      <c r="BC55" s="1251"/>
      <c r="BD55" s="1251"/>
      <c r="BE55" s="1251"/>
      <c r="BF55" s="1251"/>
      <c r="BG55" s="1251"/>
      <c r="BH55" s="1251"/>
      <c r="BI55" s="1251"/>
      <c r="BJ55" s="1251"/>
      <c r="BK55" s="1251"/>
      <c r="BL55" s="1251"/>
      <c r="BM55" s="1251"/>
      <c r="BN55" s="1251"/>
      <c r="BO55" s="1251"/>
      <c r="BP55" s="1233"/>
      <c r="BQ55" s="1234"/>
      <c r="BR55" s="1234"/>
      <c r="BS55" s="1234"/>
      <c r="BT55" s="1234"/>
      <c r="BU55" s="1234"/>
      <c r="BV55" s="1234"/>
      <c r="BW55" s="1234"/>
      <c r="BX55" s="1233"/>
      <c r="BY55" s="1234"/>
      <c r="BZ55" s="1234"/>
      <c r="CA55" s="1234"/>
      <c r="CB55" s="1234"/>
      <c r="CC55" s="1234"/>
      <c r="CD55" s="1234"/>
      <c r="CE55" s="1234"/>
      <c r="CF55" s="1234">
        <v>25.4</v>
      </c>
      <c r="CG55" s="1234"/>
      <c r="CH55" s="1234"/>
      <c r="CI55" s="1234"/>
      <c r="CJ55" s="1234"/>
      <c r="CK55" s="1234"/>
      <c r="CL55" s="1234"/>
      <c r="CM55" s="1234"/>
      <c r="CN55" s="1234">
        <v>16.600000000000001</v>
      </c>
      <c r="CO55" s="1234"/>
      <c r="CP55" s="1234"/>
      <c r="CQ55" s="1234"/>
      <c r="CR55" s="1234"/>
      <c r="CS55" s="1234"/>
      <c r="CT55" s="1234"/>
      <c r="CU55" s="1234"/>
      <c r="CV55" s="1234">
        <v>17.399999999999999</v>
      </c>
      <c r="CW55" s="1234"/>
      <c r="CX55" s="1234"/>
      <c r="CY55" s="1234"/>
      <c r="CZ55" s="1234"/>
      <c r="DA55" s="1234"/>
      <c r="DB55" s="1234"/>
      <c r="DC55" s="1234"/>
    </row>
    <row r="56" spans="1:109" x14ac:dyDescent="0.15">
      <c r="A56" s="20"/>
      <c r="B56" s="12"/>
      <c r="G56" s="1244"/>
      <c r="H56" s="1244"/>
      <c r="I56" s="1244"/>
      <c r="J56" s="1244"/>
      <c r="K56" s="1250"/>
      <c r="L56" s="1250"/>
      <c r="M56" s="1250"/>
      <c r="N56" s="1250"/>
      <c r="AN56" s="1248"/>
      <c r="AO56" s="1248"/>
      <c r="AP56" s="1248"/>
      <c r="AQ56" s="1248"/>
      <c r="AR56" s="1248"/>
      <c r="AS56" s="1248"/>
      <c r="AT56" s="1248"/>
      <c r="AU56" s="1248"/>
      <c r="AV56" s="1248"/>
      <c r="AW56" s="1248"/>
      <c r="AX56" s="1248"/>
      <c r="AY56" s="1248"/>
      <c r="AZ56" s="1248"/>
      <c r="BA56" s="1248"/>
      <c r="BB56" s="1251"/>
      <c r="BC56" s="1251"/>
      <c r="BD56" s="1251"/>
      <c r="BE56" s="1251"/>
      <c r="BF56" s="1251"/>
      <c r="BG56" s="1251"/>
      <c r="BH56" s="1251"/>
      <c r="BI56" s="1251"/>
      <c r="BJ56" s="1251"/>
      <c r="BK56" s="1251"/>
      <c r="BL56" s="1251"/>
      <c r="BM56" s="1251"/>
      <c r="BN56" s="1251"/>
      <c r="BO56" s="1251"/>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20" customFormat="1" x14ac:dyDescent="0.15">
      <c r="B57" s="24"/>
      <c r="G57" s="1244"/>
      <c r="H57" s="1244"/>
      <c r="I57" s="1253"/>
      <c r="J57" s="1253"/>
      <c r="K57" s="1250"/>
      <c r="L57" s="1250"/>
      <c r="M57" s="1250"/>
      <c r="N57" s="1250"/>
      <c r="AM57" s="3"/>
      <c r="AN57" s="1248"/>
      <c r="AO57" s="1248"/>
      <c r="AP57" s="1248"/>
      <c r="AQ57" s="1248"/>
      <c r="AR57" s="1248"/>
      <c r="AS57" s="1248"/>
      <c r="AT57" s="1248"/>
      <c r="AU57" s="1248"/>
      <c r="AV57" s="1248"/>
      <c r="AW57" s="1248"/>
      <c r="AX57" s="1248"/>
      <c r="AY57" s="1248"/>
      <c r="AZ57" s="1248"/>
      <c r="BA57" s="1248"/>
      <c r="BB57" s="1251" t="s">
        <v>11</v>
      </c>
      <c r="BC57" s="1251"/>
      <c r="BD57" s="1251"/>
      <c r="BE57" s="1251"/>
      <c r="BF57" s="1251"/>
      <c r="BG57" s="1251"/>
      <c r="BH57" s="1251"/>
      <c r="BI57" s="1251"/>
      <c r="BJ57" s="1251"/>
      <c r="BK57" s="1251"/>
      <c r="BL57" s="1251"/>
      <c r="BM57" s="1251"/>
      <c r="BN57" s="1251"/>
      <c r="BO57" s="1251"/>
      <c r="BP57" s="1233"/>
      <c r="BQ57" s="1234"/>
      <c r="BR57" s="1234"/>
      <c r="BS57" s="1234"/>
      <c r="BT57" s="1234"/>
      <c r="BU57" s="1234"/>
      <c r="BV57" s="1234"/>
      <c r="BW57" s="1234"/>
      <c r="BX57" s="1233"/>
      <c r="BY57" s="1234"/>
      <c r="BZ57" s="1234"/>
      <c r="CA57" s="1234"/>
      <c r="CB57" s="1234"/>
      <c r="CC57" s="1234"/>
      <c r="CD57" s="1234"/>
      <c r="CE57" s="1234"/>
      <c r="CF57" s="1234">
        <v>52.6</v>
      </c>
      <c r="CG57" s="1234"/>
      <c r="CH57" s="1234"/>
      <c r="CI57" s="1234"/>
      <c r="CJ57" s="1234"/>
      <c r="CK57" s="1234"/>
      <c r="CL57" s="1234"/>
      <c r="CM57" s="1234"/>
      <c r="CN57" s="1234">
        <v>58.6</v>
      </c>
      <c r="CO57" s="1234"/>
      <c r="CP57" s="1234"/>
      <c r="CQ57" s="1234"/>
      <c r="CR57" s="1234"/>
      <c r="CS57" s="1234"/>
      <c r="CT57" s="1234"/>
      <c r="CU57" s="1234"/>
      <c r="CV57" s="1234">
        <v>57.9</v>
      </c>
      <c r="CW57" s="1234"/>
      <c r="CX57" s="1234"/>
      <c r="CY57" s="1234"/>
      <c r="CZ57" s="1234"/>
      <c r="DA57" s="1234"/>
      <c r="DB57" s="1234"/>
      <c r="DC57" s="1234"/>
      <c r="DD57" s="25"/>
      <c r="DE57" s="24"/>
    </row>
    <row r="58" spans="1:109" s="20" customFormat="1" x14ac:dyDescent="0.15">
      <c r="A58" s="3"/>
      <c r="B58" s="24"/>
      <c r="G58" s="1244"/>
      <c r="H58" s="1244"/>
      <c r="I58" s="1253"/>
      <c r="J58" s="1253"/>
      <c r="K58" s="1250"/>
      <c r="L58" s="1250"/>
      <c r="M58" s="1250"/>
      <c r="N58" s="1250"/>
      <c r="AM58" s="3"/>
      <c r="AN58" s="1248"/>
      <c r="AO58" s="1248"/>
      <c r="AP58" s="1248"/>
      <c r="AQ58" s="1248"/>
      <c r="AR58" s="1248"/>
      <c r="AS58" s="1248"/>
      <c r="AT58" s="1248"/>
      <c r="AU58" s="1248"/>
      <c r="AV58" s="1248"/>
      <c r="AW58" s="1248"/>
      <c r="AX58" s="1248"/>
      <c r="AY58" s="1248"/>
      <c r="AZ58" s="1248"/>
      <c r="BA58" s="1248"/>
      <c r="BB58" s="1251"/>
      <c r="BC58" s="1251"/>
      <c r="BD58" s="1251"/>
      <c r="BE58" s="1251"/>
      <c r="BF58" s="1251"/>
      <c r="BG58" s="1251"/>
      <c r="BH58" s="1251"/>
      <c r="BI58" s="1251"/>
      <c r="BJ58" s="1251"/>
      <c r="BK58" s="1251"/>
      <c r="BL58" s="1251"/>
      <c r="BM58" s="1251"/>
      <c r="BN58" s="1251"/>
      <c r="BO58" s="1251"/>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35" t="s">
        <v>557</v>
      </c>
      <c r="AO65" s="1236"/>
      <c r="AP65" s="1236"/>
      <c r="AQ65" s="1236"/>
      <c r="AR65" s="1236"/>
      <c r="AS65" s="1236"/>
      <c r="AT65" s="1236"/>
      <c r="AU65" s="1236"/>
      <c r="AV65" s="1236"/>
      <c r="AW65" s="1236"/>
      <c r="AX65" s="1236"/>
      <c r="AY65" s="1236"/>
      <c r="AZ65" s="1236"/>
      <c r="BA65" s="1236"/>
      <c r="BB65" s="1236"/>
      <c r="BC65" s="1236"/>
      <c r="BD65" s="1236"/>
      <c r="BE65" s="1236"/>
      <c r="BF65" s="1236"/>
      <c r="BG65" s="1236"/>
      <c r="BH65" s="1236"/>
      <c r="BI65" s="1236"/>
      <c r="BJ65" s="1236"/>
      <c r="BK65" s="1236"/>
      <c r="BL65" s="1236"/>
      <c r="BM65" s="1236"/>
      <c r="BN65" s="1236"/>
      <c r="BO65" s="1236"/>
      <c r="BP65" s="1236"/>
      <c r="BQ65" s="1236"/>
      <c r="BR65" s="1236"/>
      <c r="BS65" s="1236"/>
      <c r="BT65" s="1236"/>
      <c r="BU65" s="1236"/>
      <c r="BV65" s="1236"/>
      <c r="BW65" s="1236"/>
      <c r="BX65" s="1236"/>
      <c r="BY65" s="1236"/>
      <c r="BZ65" s="1236"/>
      <c r="CA65" s="1236"/>
      <c r="CB65" s="1236"/>
      <c r="CC65" s="1236"/>
      <c r="CD65" s="1236"/>
      <c r="CE65" s="1236"/>
      <c r="CF65" s="1236"/>
      <c r="CG65" s="1236"/>
      <c r="CH65" s="1236"/>
      <c r="CI65" s="1236"/>
      <c r="CJ65" s="1236"/>
      <c r="CK65" s="1236"/>
      <c r="CL65" s="1236"/>
      <c r="CM65" s="1236"/>
      <c r="CN65" s="1236"/>
      <c r="CO65" s="1236"/>
      <c r="CP65" s="1236"/>
      <c r="CQ65" s="1236"/>
      <c r="CR65" s="1236"/>
      <c r="CS65" s="1236"/>
      <c r="CT65" s="1236"/>
      <c r="CU65" s="1236"/>
      <c r="CV65" s="1236"/>
      <c r="CW65" s="1236"/>
      <c r="CX65" s="1236"/>
      <c r="CY65" s="1236"/>
      <c r="CZ65" s="1236"/>
      <c r="DA65" s="1236"/>
      <c r="DB65" s="1236"/>
      <c r="DC65" s="1237"/>
    </row>
    <row r="66" spans="2:107" x14ac:dyDescent="0.15">
      <c r="B66" s="12"/>
      <c r="AN66" s="1238"/>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40"/>
    </row>
    <row r="67" spans="2:107" x14ac:dyDescent="0.15">
      <c r="B67" s="12"/>
      <c r="AN67" s="1238"/>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40"/>
    </row>
    <row r="68" spans="2:107" x14ac:dyDescent="0.15">
      <c r="B68" s="12"/>
      <c r="AN68" s="1238"/>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40"/>
    </row>
    <row r="69" spans="2:107" x14ac:dyDescent="0.15">
      <c r="B69" s="12"/>
      <c r="AN69" s="1241"/>
      <c r="AO69" s="1242"/>
      <c r="AP69" s="1242"/>
      <c r="AQ69" s="1242"/>
      <c r="AR69" s="1242"/>
      <c r="AS69" s="1242"/>
      <c r="AT69" s="1242"/>
      <c r="AU69" s="1242"/>
      <c r="AV69" s="1242"/>
      <c r="AW69" s="1242"/>
      <c r="AX69" s="1242"/>
      <c r="AY69" s="1242"/>
      <c r="AZ69" s="1242"/>
      <c r="BA69" s="1242"/>
      <c r="BB69" s="1242"/>
      <c r="BC69" s="1242"/>
      <c r="BD69" s="1242"/>
      <c r="BE69" s="1242"/>
      <c r="BF69" s="1242"/>
      <c r="BG69" s="1242"/>
      <c r="BH69" s="1242"/>
      <c r="BI69" s="1242"/>
      <c r="BJ69" s="1242"/>
      <c r="BK69" s="1242"/>
      <c r="BL69" s="1242"/>
      <c r="BM69" s="1242"/>
      <c r="BN69" s="1242"/>
      <c r="BO69" s="1242"/>
      <c r="BP69" s="1242"/>
      <c r="BQ69" s="1242"/>
      <c r="BR69" s="1242"/>
      <c r="BS69" s="1242"/>
      <c r="BT69" s="1242"/>
      <c r="BU69" s="1242"/>
      <c r="BV69" s="1242"/>
      <c r="BW69" s="1242"/>
      <c r="BX69" s="1242"/>
      <c r="BY69" s="1242"/>
      <c r="BZ69" s="1242"/>
      <c r="CA69" s="1242"/>
      <c r="CB69" s="1242"/>
      <c r="CC69" s="1242"/>
      <c r="CD69" s="1242"/>
      <c r="CE69" s="1242"/>
      <c r="CF69" s="1242"/>
      <c r="CG69" s="1242"/>
      <c r="CH69" s="1242"/>
      <c r="CI69" s="1242"/>
      <c r="CJ69" s="1242"/>
      <c r="CK69" s="1242"/>
      <c r="CL69" s="1242"/>
      <c r="CM69" s="1242"/>
      <c r="CN69" s="1242"/>
      <c r="CO69" s="1242"/>
      <c r="CP69" s="1242"/>
      <c r="CQ69" s="1242"/>
      <c r="CR69" s="1242"/>
      <c r="CS69" s="1242"/>
      <c r="CT69" s="1242"/>
      <c r="CU69" s="1242"/>
      <c r="CV69" s="1242"/>
      <c r="CW69" s="1242"/>
      <c r="CX69" s="1242"/>
      <c r="CY69" s="1242"/>
      <c r="CZ69" s="1242"/>
      <c r="DA69" s="1242"/>
      <c r="DB69" s="1242"/>
      <c r="DC69" s="124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44"/>
      <c r="H72" s="1244"/>
      <c r="I72" s="1244"/>
      <c r="J72" s="1244"/>
      <c r="K72" s="22"/>
      <c r="L72" s="22"/>
      <c r="M72" s="23"/>
      <c r="N72" s="23"/>
      <c r="AN72" s="1245"/>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7"/>
      <c r="BP72" s="1248" t="s">
        <v>4</v>
      </c>
      <c r="BQ72" s="1248"/>
      <c r="BR72" s="1248"/>
      <c r="BS72" s="1248"/>
      <c r="BT72" s="1248"/>
      <c r="BU72" s="1248"/>
      <c r="BV72" s="1248"/>
      <c r="BW72" s="1248"/>
      <c r="BX72" s="1248" t="s">
        <v>5</v>
      </c>
      <c r="BY72" s="1248"/>
      <c r="BZ72" s="1248"/>
      <c r="CA72" s="1248"/>
      <c r="CB72" s="1248"/>
      <c r="CC72" s="1248"/>
      <c r="CD72" s="1248"/>
      <c r="CE72" s="1248"/>
      <c r="CF72" s="1248" t="s">
        <v>6</v>
      </c>
      <c r="CG72" s="1248"/>
      <c r="CH72" s="1248"/>
      <c r="CI72" s="1248"/>
      <c r="CJ72" s="1248"/>
      <c r="CK72" s="1248"/>
      <c r="CL72" s="1248"/>
      <c r="CM72" s="1248"/>
      <c r="CN72" s="1248" t="s">
        <v>7</v>
      </c>
      <c r="CO72" s="1248"/>
      <c r="CP72" s="1248"/>
      <c r="CQ72" s="1248"/>
      <c r="CR72" s="1248"/>
      <c r="CS72" s="1248"/>
      <c r="CT72" s="1248"/>
      <c r="CU72" s="1248"/>
      <c r="CV72" s="1248" t="s">
        <v>8</v>
      </c>
      <c r="CW72" s="1248"/>
      <c r="CX72" s="1248"/>
      <c r="CY72" s="1248"/>
      <c r="CZ72" s="1248"/>
      <c r="DA72" s="1248"/>
      <c r="DB72" s="1248"/>
      <c r="DC72" s="1248"/>
    </row>
    <row r="73" spans="2:107" x14ac:dyDescent="0.15">
      <c r="B73" s="12"/>
      <c r="G73" s="1249"/>
      <c r="H73" s="1249"/>
      <c r="I73" s="1249"/>
      <c r="J73" s="1249"/>
      <c r="K73" s="1254"/>
      <c r="L73" s="1254"/>
      <c r="M73" s="1254"/>
      <c r="N73" s="1254"/>
      <c r="AM73" s="21"/>
      <c r="AN73" s="1251" t="s">
        <v>9</v>
      </c>
      <c r="AO73" s="1251"/>
      <c r="AP73" s="1251"/>
      <c r="AQ73" s="1251"/>
      <c r="AR73" s="1251"/>
      <c r="AS73" s="1251"/>
      <c r="AT73" s="1251"/>
      <c r="AU73" s="1251"/>
      <c r="AV73" s="1251"/>
      <c r="AW73" s="1251"/>
      <c r="AX73" s="1251"/>
      <c r="AY73" s="1251"/>
      <c r="AZ73" s="1251"/>
      <c r="BA73" s="1251"/>
      <c r="BB73" s="1251" t="s">
        <v>10</v>
      </c>
      <c r="BC73" s="1251"/>
      <c r="BD73" s="1251"/>
      <c r="BE73" s="1251"/>
      <c r="BF73" s="1251"/>
      <c r="BG73" s="1251"/>
      <c r="BH73" s="1251"/>
      <c r="BI73" s="1251"/>
      <c r="BJ73" s="1251"/>
      <c r="BK73" s="1251"/>
      <c r="BL73" s="1251"/>
      <c r="BM73" s="1251"/>
      <c r="BN73" s="1251"/>
      <c r="BO73" s="1251"/>
      <c r="BP73" s="1234">
        <v>59.7</v>
      </c>
      <c r="BQ73" s="1234"/>
      <c r="BR73" s="1234"/>
      <c r="BS73" s="1234"/>
      <c r="BT73" s="1234"/>
      <c r="BU73" s="1234"/>
      <c r="BV73" s="1234"/>
      <c r="BW73" s="1234"/>
      <c r="BX73" s="1234">
        <v>53.8</v>
      </c>
      <c r="BY73" s="1234"/>
      <c r="BZ73" s="1234"/>
      <c r="CA73" s="1234"/>
      <c r="CB73" s="1234"/>
      <c r="CC73" s="1234"/>
      <c r="CD73" s="1234"/>
      <c r="CE73" s="1234"/>
      <c r="CF73" s="1234">
        <v>35.5</v>
      </c>
      <c r="CG73" s="1234"/>
      <c r="CH73" s="1234"/>
      <c r="CI73" s="1234"/>
      <c r="CJ73" s="1234"/>
      <c r="CK73" s="1234"/>
      <c r="CL73" s="1234"/>
      <c r="CM73" s="1234"/>
      <c r="CN73" s="1234">
        <v>35.700000000000003</v>
      </c>
      <c r="CO73" s="1234"/>
      <c r="CP73" s="1234"/>
      <c r="CQ73" s="1234"/>
      <c r="CR73" s="1234"/>
      <c r="CS73" s="1234"/>
      <c r="CT73" s="1234"/>
      <c r="CU73" s="1234"/>
      <c r="CV73" s="1234">
        <v>28.5</v>
      </c>
      <c r="CW73" s="1234"/>
      <c r="CX73" s="1234"/>
      <c r="CY73" s="1234"/>
      <c r="CZ73" s="1234"/>
      <c r="DA73" s="1234"/>
      <c r="DB73" s="1234"/>
      <c r="DC73" s="1234"/>
    </row>
    <row r="74" spans="2:107" x14ac:dyDescent="0.15">
      <c r="B74" s="12"/>
      <c r="G74" s="1249"/>
      <c r="H74" s="1249"/>
      <c r="I74" s="1249"/>
      <c r="J74" s="1249"/>
      <c r="K74" s="1254"/>
      <c r="L74" s="1254"/>
      <c r="M74" s="1254"/>
      <c r="N74" s="1254"/>
      <c r="AM74" s="21"/>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x14ac:dyDescent="0.15">
      <c r="B75" s="12"/>
      <c r="G75" s="1249"/>
      <c r="H75" s="1249"/>
      <c r="I75" s="1244"/>
      <c r="J75" s="1244"/>
      <c r="K75" s="1250"/>
      <c r="L75" s="1250"/>
      <c r="M75" s="1250"/>
      <c r="N75" s="1250"/>
      <c r="AM75" s="21"/>
      <c r="AN75" s="1251"/>
      <c r="AO75" s="1251"/>
      <c r="AP75" s="1251"/>
      <c r="AQ75" s="1251"/>
      <c r="AR75" s="1251"/>
      <c r="AS75" s="1251"/>
      <c r="AT75" s="1251"/>
      <c r="AU75" s="1251"/>
      <c r="AV75" s="1251"/>
      <c r="AW75" s="1251"/>
      <c r="AX75" s="1251"/>
      <c r="AY75" s="1251"/>
      <c r="AZ75" s="1251"/>
      <c r="BA75" s="1251"/>
      <c r="BB75" s="1251" t="s">
        <v>14</v>
      </c>
      <c r="BC75" s="1251"/>
      <c r="BD75" s="1251"/>
      <c r="BE75" s="1251"/>
      <c r="BF75" s="1251"/>
      <c r="BG75" s="1251"/>
      <c r="BH75" s="1251"/>
      <c r="BI75" s="1251"/>
      <c r="BJ75" s="1251"/>
      <c r="BK75" s="1251"/>
      <c r="BL75" s="1251"/>
      <c r="BM75" s="1251"/>
      <c r="BN75" s="1251"/>
      <c r="BO75" s="1251"/>
      <c r="BP75" s="1234">
        <v>9.4</v>
      </c>
      <c r="BQ75" s="1234"/>
      <c r="BR75" s="1234"/>
      <c r="BS75" s="1234"/>
      <c r="BT75" s="1234"/>
      <c r="BU75" s="1234"/>
      <c r="BV75" s="1234"/>
      <c r="BW75" s="1234"/>
      <c r="BX75" s="1234">
        <v>8.9</v>
      </c>
      <c r="BY75" s="1234"/>
      <c r="BZ75" s="1234"/>
      <c r="CA75" s="1234"/>
      <c r="CB75" s="1234"/>
      <c r="CC75" s="1234"/>
      <c r="CD75" s="1234"/>
      <c r="CE75" s="1234"/>
      <c r="CF75" s="1234">
        <v>8.1</v>
      </c>
      <c r="CG75" s="1234"/>
      <c r="CH75" s="1234"/>
      <c r="CI75" s="1234"/>
      <c r="CJ75" s="1234"/>
      <c r="CK75" s="1234"/>
      <c r="CL75" s="1234"/>
      <c r="CM75" s="1234"/>
      <c r="CN75" s="1234">
        <v>7.5</v>
      </c>
      <c r="CO75" s="1234"/>
      <c r="CP75" s="1234"/>
      <c r="CQ75" s="1234"/>
      <c r="CR75" s="1234"/>
      <c r="CS75" s="1234"/>
      <c r="CT75" s="1234"/>
      <c r="CU75" s="1234"/>
      <c r="CV75" s="1234">
        <v>6.3</v>
      </c>
      <c r="CW75" s="1234"/>
      <c r="CX75" s="1234"/>
      <c r="CY75" s="1234"/>
      <c r="CZ75" s="1234"/>
      <c r="DA75" s="1234"/>
      <c r="DB75" s="1234"/>
      <c r="DC75" s="1234"/>
    </row>
    <row r="76" spans="2:107" x14ac:dyDescent="0.15">
      <c r="B76" s="12"/>
      <c r="G76" s="1249"/>
      <c r="H76" s="1249"/>
      <c r="I76" s="1244"/>
      <c r="J76" s="1244"/>
      <c r="K76" s="1250"/>
      <c r="L76" s="1250"/>
      <c r="M76" s="1250"/>
      <c r="N76" s="1250"/>
      <c r="AM76" s="21"/>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x14ac:dyDescent="0.15">
      <c r="B77" s="12"/>
      <c r="G77" s="1244"/>
      <c r="H77" s="1244"/>
      <c r="I77" s="1244"/>
      <c r="J77" s="1244"/>
      <c r="K77" s="1254"/>
      <c r="L77" s="1254"/>
      <c r="M77" s="1254"/>
      <c r="N77" s="1254"/>
      <c r="AN77" s="1248" t="s">
        <v>12</v>
      </c>
      <c r="AO77" s="1248"/>
      <c r="AP77" s="1248"/>
      <c r="AQ77" s="1248"/>
      <c r="AR77" s="1248"/>
      <c r="AS77" s="1248"/>
      <c r="AT77" s="1248"/>
      <c r="AU77" s="1248"/>
      <c r="AV77" s="1248"/>
      <c r="AW77" s="1248"/>
      <c r="AX77" s="1248"/>
      <c r="AY77" s="1248"/>
      <c r="AZ77" s="1248"/>
      <c r="BA77" s="1248"/>
      <c r="BB77" s="1251" t="s">
        <v>10</v>
      </c>
      <c r="BC77" s="1251"/>
      <c r="BD77" s="1251"/>
      <c r="BE77" s="1251"/>
      <c r="BF77" s="1251"/>
      <c r="BG77" s="1251"/>
      <c r="BH77" s="1251"/>
      <c r="BI77" s="1251"/>
      <c r="BJ77" s="1251"/>
      <c r="BK77" s="1251"/>
      <c r="BL77" s="1251"/>
      <c r="BM77" s="1251"/>
      <c r="BN77" s="1251"/>
      <c r="BO77" s="1251"/>
      <c r="BP77" s="1234">
        <v>32.6</v>
      </c>
      <c r="BQ77" s="1234"/>
      <c r="BR77" s="1234"/>
      <c r="BS77" s="1234"/>
      <c r="BT77" s="1234"/>
      <c r="BU77" s="1234"/>
      <c r="BV77" s="1234"/>
      <c r="BW77" s="1234"/>
      <c r="BX77" s="1234">
        <v>30.5</v>
      </c>
      <c r="BY77" s="1234"/>
      <c r="BZ77" s="1234"/>
      <c r="CA77" s="1234"/>
      <c r="CB77" s="1234"/>
      <c r="CC77" s="1234"/>
      <c r="CD77" s="1234"/>
      <c r="CE77" s="1234"/>
      <c r="CF77" s="1234">
        <v>25.4</v>
      </c>
      <c r="CG77" s="1234"/>
      <c r="CH77" s="1234"/>
      <c r="CI77" s="1234"/>
      <c r="CJ77" s="1234"/>
      <c r="CK77" s="1234"/>
      <c r="CL77" s="1234"/>
      <c r="CM77" s="1234"/>
      <c r="CN77" s="1234">
        <v>16.600000000000001</v>
      </c>
      <c r="CO77" s="1234"/>
      <c r="CP77" s="1234"/>
      <c r="CQ77" s="1234"/>
      <c r="CR77" s="1234"/>
      <c r="CS77" s="1234"/>
      <c r="CT77" s="1234"/>
      <c r="CU77" s="1234"/>
      <c r="CV77" s="1234">
        <v>17.399999999999999</v>
      </c>
      <c r="CW77" s="1234"/>
      <c r="CX77" s="1234"/>
      <c r="CY77" s="1234"/>
      <c r="CZ77" s="1234"/>
      <c r="DA77" s="1234"/>
      <c r="DB77" s="1234"/>
      <c r="DC77" s="1234"/>
    </row>
    <row r="78" spans="2:107" x14ac:dyDescent="0.15">
      <c r="B78" s="12"/>
      <c r="G78" s="1244"/>
      <c r="H78" s="1244"/>
      <c r="I78" s="1244"/>
      <c r="J78" s="1244"/>
      <c r="K78" s="1254"/>
      <c r="L78" s="1254"/>
      <c r="M78" s="1254"/>
      <c r="N78" s="1254"/>
      <c r="AN78" s="1248"/>
      <c r="AO78" s="1248"/>
      <c r="AP78" s="1248"/>
      <c r="AQ78" s="1248"/>
      <c r="AR78" s="1248"/>
      <c r="AS78" s="1248"/>
      <c r="AT78" s="1248"/>
      <c r="AU78" s="1248"/>
      <c r="AV78" s="1248"/>
      <c r="AW78" s="1248"/>
      <c r="AX78" s="1248"/>
      <c r="AY78" s="1248"/>
      <c r="AZ78" s="1248"/>
      <c r="BA78" s="1248"/>
      <c r="BB78" s="1251"/>
      <c r="BC78" s="1251"/>
      <c r="BD78" s="1251"/>
      <c r="BE78" s="1251"/>
      <c r="BF78" s="1251"/>
      <c r="BG78" s="1251"/>
      <c r="BH78" s="1251"/>
      <c r="BI78" s="1251"/>
      <c r="BJ78" s="1251"/>
      <c r="BK78" s="1251"/>
      <c r="BL78" s="1251"/>
      <c r="BM78" s="1251"/>
      <c r="BN78" s="1251"/>
      <c r="BO78" s="1251"/>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x14ac:dyDescent="0.15">
      <c r="B79" s="12"/>
      <c r="G79" s="1244"/>
      <c r="H79" s="1244"/>
      <c r="I79" s="1253"/>
      <c r="J79" s="1253"/>
      <c r="K79" s="1255"/>
      <c r="L79" s="1255"/>
      <c r="M79" s="1255"/>
      <c r="N79" s="1255"/>
      <c r="AN79" s="1248"/>
      <c r="AO79" s="1248"/>
      <c r="AP79" s="1248"/>
      <c r="AQ79" s="1248"/>
      <c r="AR79" s="1248"/>
      <c r="AS79" s="1248"/>
      <c r="AT79" s="1248"/>
      <c r="AU79" s="1248"/>
      <c r="AV79" s="1248"/>
      <c r="AW79" s="1248"/>
      <c r="AX79" s="1248"/>
      <c r="AY79" s="1248"/>
      <c r="AZ79" s="1248"/>
      <c r="BA79" s="1248"/>
      <c r="BB79" s="1251" t="s">
        <v>14</v>
      </c>
      <c r="BC79" s="1251"/>
      <c r="BD79" s="1251"/>
      <c r="BE79" s="1251"/>
      <c r="BF79" s="1251"/>
      <c r="BG79" s="1251"/>
      <c r="BH79" s="1251"/>
      <c r="BI79" s="1251"/>
      <c r="BJ79" s="1251"/>
      <c r="BK79" s="1251"/>
      <c r="BL79" s="1251"/>
      <c r="BM79" s="1251"/>
      <c r="BN79" s="1251"/>
      <c r="BO79" s="1251"/>
      <c r="BP79" s="1234">
        <v>5.9</v>
      </c>
      <c r="BQ79" s="1234"/>
      <c r="BR79" s="1234"/>
      <c r="BS79" s="1234"/>
      <c r="BT79" s="1234"/>
      <c r="BU79" s="1234"/>
      <c r="BV79" s="1234"/>
      <c r="BW79" s="1234"/>
      <c r="BX79" s="1234">
        <v>5.2</v>
      </c>
      <c r="BY79" s="1234"/>
      <c r="BZ79" s="1234"/>
      <c r="CA79" s="1234"/>
      <c r="CB79" s="1234"/>
      <c r="CC79" s="1234"/>
      <c r="CD79" s="1234"/>
      <c r="CE79" s="1234"/>
      <c r="CF79" s="1234">
        <v>4.8</v>
      </c>
      <c r="CG79" s="1234"/>
      <c r="CH79" s="1234"/>
      <c r="CI79" s="1234"/>
      <c r="CJ79" s="1234"/>
      <c r="CK79" s="1234"/>
      <c r="CL79" s="1234"/>
      <c r="CM79" s="1234"/>
      <c r="CN79" s="1234">
        <v>3.6</v>
      </c>
      <c r="CO79" s="1234"/>
      <c r="CP79" s="1234"/>
      <c r="CQ79" s="1234"/>
      <c r="CR79" s="1234"/>
      <c r="CS79" s="1234"/>
      <c r="CT79" s="1234"/>
      <c r="CU79" s="1234"/>
      <c r="CV79" s="1234">
        <v>3.6</v>
      </c>
      <c r="CW79" s="1234"/>
      <c r="CX79" s="1234"/>
      <c r="CY79" s="1234"/>
      <c r="CZ79" s="1234"/>
      <c r="DA79" s="1234"/>
      <c r="DB79" s="1234"/>
      <c r="DC79" s="1234"/>
    </row>
    <row r="80" spans="2:107" x14ac:dyDescent="0.15">
      <c r="B80" s="12"/>
      <c r="G80" s="1244"/>
      <c r="H80" s="1244"/>
      <c r="I80" s="1253"/>
      <c r="J80" s="1253"/>
      <c r="K80" s="1255"/>
      <c r="L80" s="1255"/>
      <c r="M80" s="1255"/>
      <c r="N80" s="1255"/>
      <c r="AN80" s="1248"/>
      <c r="AO80" s="1248"/>
      <c r="AP80" s="1248"/>
      <c r="AQ80" s="1248"/>
      <c r="AR80" s="1248"/>
      <c r="AS80" s="1248"/>
      <c r="AT80" s="1248"/>
      <c r="AU80" s="1248"/>
      <c r="AV80" s="1248"/>
      <c r="AW80" s="1248"/>
      <c r="AX80" s="1248"/>
      <c r="AY80" s="1248"/>
      <c r="AZ80" s="1248"/>
      <c r="BA80" s="1248"/>
      <c r="BB80" s="1251"/>
      <c r="BC80" s="1251"/>
      <c r="BD80" s="1251"/>
      <c r="BE80" s="1251"/>
      <c r="BF80" s="1251"/>
      <c r="BG80" s="1251"/>
      <c r="BH80" s="1251"/>
      <c r="BI80" s="1251"/>
      <c r="BJ80" s="1251"/>
      <c r="BK80" s="1251"/>
      <c r="BL80" s="1251"/>
      <c r="BM80" s="1251"/>
      <c r="BN80" s="1251"/>
      <c r="BO80" s="1251"/>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ut7zwreaZrf8O/Q4PEwVvZl8u5zKWjRtxZvIzJ0P3sR5B8qIewvKh8flMixHQt+lKU0EZk4f4y9aEeVZp5MmQ==" saltValue="Sjoz1DE0ssF7BkOcHgsr9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bU97eMBW6VR6Kqmxw30MjTKLsXUQi7yxiiBYsIZXsC9fawXnqyIfX9au+XPI9JZKbCX9YLMKgMzwT3IEubCGw==" saltValue="xdBOvStJ6pyX5YvtwZ2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55" workbookViewId="0">
      <selection activeCell="BP55" sqref="BP55:BW56"/>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09WcxoJprFIRGfTmhdwqdLSPy03+m75tlYiAXQnJwLo/VW5VJkn44UG2s9zgcG5iPEypZ66stfAj//Ia5Pmpw==" saltValue="v5mcHLdHt/frVpYzECzX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R34" sqref="R34:AK34"/>
    </sheetView>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1" t="s">
        <v>106</v>
      </c>
      <c r="DI1" s="732"/>
      <c r="DJ1" s="732"/>
      <c r="DK1" s="732"/>
      <c r="DL1" s="732"/>
      <c r="DM1" s="732"/>
      <c r="DN1" s="733"/>
      <c r="DO1" s="81"/>
      <c r="DP1" s="731" t="s">
        <v>107</v>
      </c>
      <c r="DQ1" s="732"/>
      <c r="DR1" s="732"/>
      <c r="DS1" s="732"/>
      <c r="DT1" s="732"/>
      <c r="DU1" s="732"/>
      <c r="DV1" s="732"/>
      <c r="DW1" s="732"/>
      <c r="DX1" s="732"/>
      <c r="DY1" s="732"/>
      <c r="DZ1" s="732"/>
      <c r="EA1" s="732"/>
      <c r="EB1" s="732"/>
      <c r="EC1" s="733"/>
      <c r="ED1" s="79"/>
      <c r="EE1" s="79"/>
      <c r="EF1" s="79"/>
      <c r="EG1" s="79"/>
      <c r="EH1" s="79"/>
      <c r="EI1" s="79"/>
      <c r="EJ1" s="79"/>
      <c r="EK1" s="79"/>
      <c r="EL1" s="79"/>
      <c r="EM1" s="79"/>
    </row>
    <row r="2" spans="2:143" ht="22.5" customHeight="1" x14ac:dyDescent="0.15">
      <c r="B2" s="82" t="s">
        <v>108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73" t="s">
        <v>109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110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111</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x14ac:dyDescent="0.15">
      <c r="B4" s="673" t="s">
        <v>19</v>
      </c>
      <c r="C4" s="674"/>
      <c r="D4" s="674"/>
      <c r="E4" s="674"/>
      <c r="F4" s="674"/>
      <c r="G4" s="674"/>
      <c r="H4" s="674"/>
      <c r="I4" s="674"/>
      <c r="J4" s="674"/>
      <c r="K4" s="674"/>
      <c r="L4" s="674"/>
      <c r="M4" s="674"/>
      <c r="N4" s="674"/>
      <c r="O4" s="674"/>
      <c r="P4" s="674"/>
      <c r="Q4" s="675"/>
      <c r="R4" s="673" t="s">
        <v>112</v>
      </c>
      <c r="S4" s="674"/>
      <c r="T4" s="674"/>
      <c r="U4" s="674"/>
      <c r="V4" s="674"/>
      <c r="W4" s="674"/>
      <c r="X4" s="674"/>
      <c r="Y4" s="675"/>
      <c r="Z4" s="673" t="s">
        <v>113</v>
      </c>
      <c r="AA4" s="674"/>
      <c r="AB4" s="674"/>
      <c r="AC4" s="675"/>
      <c r="AD4" s="673" t="s">
        <v>114</v>
      </c>
      <c r="AE4" s="674"/>
      <c r="AF4" s="674"/>
      <c r="AG4" s="674"/>
      <c r="AH4" s="674"/>
      <c r="AI4" s="674"/>
      <c r="AJ4" s="674"/>
      <c r="AK4" s="675"/>
      <c r="AL4" s="673" t="s">
        <v>113</v>
      </c>
      <c r="AM4" s="674"/>
      <c r="AN4" s="674"/>
      <c r="AO4" s="675"/>
      <c r="AP4" s="734" t="s">
        <v>115</v>
      </c>
      <c r="AQ4" s="734"/>
      <c r="AR4" s="734"/>
      <c r="AS4" s="734"/>
      <c r="AT4" s="734"/>
      <c r="AU4" s="734"/>
      <c r="AV4" s="734"/>
      <c r="AW4" s="734"/>
      <c r="AX4" s="734"/>
      <c r="AY4" s="734"/>
      <c r="AZ4" s="734"/>
      <c r="BA4" s="734"/>
      <c r="BB4" s="734"/>
      <c r="BC4" s="734"/>
      <c r="BD4" s="734"/>
      <c r="BE4" s="734"/>
      <c r="BF4" s="734"/>
      <c r="BG4" s="734" t="s">
        <v>116</v>
      </c>
      <c r="BH4" s="734"/>
      <c r="BI4" s="734"/>
      <c r="BJ4" s="734"/>
      <c r="BK4" s="734"/>
      <c r="BL4" s="734"/>
      <c r="BM4" s="734"/>
      <c r="BN4" s="734"/>
      <c r="BO4" s="734" t="s">
        <v>113</v>
      </c>
      <c r="BP4" s="734"/>
      <c r="BQ4" s="734"/>
      <c r="BR4" s="734"/>
      <c r="BS4" s="734" t="s">
        <v>117</v>
      </c>
      <c r="BT4" s="734"/>
      <c r="BU4" s="734"/>
      <c r="BV4" s="734"/>
      <c r="BW4" s="734"/>
      <c r="BX4" s="734"/>
      <c r="BY4" s="734"/>
      <c r="BZ4" s="734"/>
      <c r="CA4" s="734"/>
      <c r="CB4" s="734"/>
      <c r="CD4" s="716" t="s">
        <v>403</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x14ac:dyDescent="0.15">
      <c r="B5" s="698" t="s">
        <v>118</v>
      </c>
      <c r="C5" s="699"/>
      <c r="D5" s="699"/>
      <c r="E5" s="699"/>
      <c r="F5" s="699"/>
      <c r="G5" s="699"/>
      <c r="H5" s="699"/>
      <c r="I5" s="699"/>
      <c r="J5" s="699"/>
      <c r="K5" s="699"/>
      <c r="L5" s="699"/>
      <c r="M5" s="699"/>
      <c r="N5" s="699"/>
      <c r="O5" s="699"/>
      <c r="P5" s="699"/>
      <c r="Q5" s="700"/>
      <c r="R5" s="664">
        <v>24104054</v>
      </c>
      <c r="S5" s="665"/>
      <c r="T5" s="665"/>
      <c r="U5" s="665"/>
      <c r="V5" s="665"/>
      <c r="W5" s="665"/>
      <c r="X5" s="665"/>
      <c r="Y5" s="711"/>
      <c r="Z5" s="729">
        <v>36.1</v>
      </c>
      <c r="AA5" s="729"/>
      <c r="AB5" s="729"/>
      <c r="AC5" s="729"/>
      <c r="AD5" s="730">
        <v>22489309</v>
      </c>
      <c r="AE5" s="730"/>
      <c r="AF5" s="730"/>
      <c r="AG5" s="730"/>
      <c r="AH5" s="730"/>
      <c r="AI5" s="730"/>
      <c r="AJ5" s="730"/>
      <c r="AK5" s="730"/>
      <c r="AL5" s="712">
        <v>65.099999999999994</v>
      </c>
      <c r="AM5" s="681"/>
      <c r="AN5" s="681"/>
      <c r="AO5" s="713"/>
      <c r="AP5" s="698" t="s">
        <v>119</v>
      </c>
      <c r="AQ5" s="699"/>
      <c r="AR5" s="699"/>
      <c r="AS5" s="699"/>
      <c r="AT5" s="699"/>
      <c r="AU5" s="699"/>
      <c r="AV5" s="699"/>
      <c r="AW5" s="699"/>
      <c r="AX5" s="699"/>
      <c r="AY5" s="699"/>
      <c r="AZ5" s="699"/>
      <c r="BA5" s="699"/>
      <c r="BB5" s="699"/>
      <c r="BC5" s="699"/>
      <c r="BD5" s="699"/>
      <c r="BE5" s="699"/>
      <c r="BF5" s="700"/>
      <c r="BG5" s="599">
        <v>22488955</v>
      </c>
      <c r="BH5" s="602"/>
      <c r="BI5" s="602"/>
      <c r="BJ5" s="602"/>
      <c r="BK5" s="602"/>
      <c r="BL5" s="602"/>
      <c r="BM5" s="602"/>
      <c r="BN5" s="603"/>
      <c r="BO5" s="661">
        <v>93.3</v>
      </c>
      <c r="BP5" s="661"/>
      <c r="BQ5" s="661"/>
      <c r="BR5" s="661"/>
      <c r="BS5" s="662">
        <v>314786</v>
      </c>
      <c r="BT5" s="662"/>
      <c r="BU5" s="662"/>
      <c r="BV5" s="662"/>
      <c r="BW5" s="662"/>
      <c r="BX5" s="662"/>
      <c r="BY5" s="662"/>
      <c r="BZ5" s="662"/>
      <c r="CA5" s="662"/>
      <c r="CB5" s="703"/>
      <c r="CD5" s="716" t="s">
        <v>115</v>
      </c>
      <c r="CE5" s="717"/>
      <c r="CF5" s="717"/>
      <c r="CG5" s="717"/>
      <c r="CH5" s="717"/>
      <c r="CI5" s="717"/>
      <c r="CJ5" s="717"/>
      <c r="CK5" s="717"/>
      <c r="CL5" s="717"/>
      <c r="CM5" s="717"/>
      <c r="CN5" s="717"/>
      <c r="CO5" s="717"/>
      <c r="CP5" s="717"/>
      <c r="CQ5" s="718"/>
      <c r="CR5" s="716" t="s">
        <v>120</v>
      </c>
      <c r="CS5" s="717"/>
      <c r="CT5" s="717"/>
      <c r="CU5" s="717"/>
      <c r="CV5" s="717"/>
      <c r="CW5" s="717"/>
      <c r="CX5" s="717"/>
      <c r="CY5" s="718"/>
      <c r="CZ5" s="716" t="s">
        <v>113</v>
      </c>
      <c r="DA5" s="717"/>
      <c r="DB5" s="717"/>
      <c r="DC5" s="718"/>
      <c r="DD5" s="716" t="s">
        <v>121</v>
      </c>
      <c r="DE5" s="717"/>
      <c r="DF5" s="717"/>
      <c r="DG5" s="717"/>
      <c r="DH5" s="717"/>
      <c r="DI5" s="717"/>
      <c r="DJ5" s="717"/>
      <c r="DK5" s="717"/>
      <c r="DL5" s="717"/>
      <c r="DM5" s="717"/>
      <c r="DN5" s="717"/>
      <c r="DO5" s="717"/>
      <c r="DP5" s="718"/>
      <c r="DQ5" s="716" t="s">
        <v>122</v>
      </c>
      <c r="DR5" s="717"/>
      <c r="DS5" s="717"/>
      <c r="DT5" s="717"/>
      <c r="DU5" s="717"/>
      <c r="DV5" s="717"/>
      <c r="DW5" s="717"/>
      <c r="DX5" s="717"/>
      <c r="DY5" s="717"/>
      <c r="DZ5" s="717"/>
      <c r="EA5" s="717"/>
      <c r="EB5" s="717"/>
      <c r="EC5" s="718"/>
    </row>
    <row r="6" spans="2:143" ht="11.25" customHeight="1" x14ac:dyDescent="0.15">
      <c r="B6" s="596" t="s">
        <v>404</v>
      </c>
      <c r="C6" s="597"/>
      <c r="D6" s="597"/>
      <c r="E6" s="597"/>
      <c r="F6" s="597"/>
      <c r="G6" s="597"/>
      <c r="H6" s="597"/>
      <c r="I6" s="597"/>
      <c r="J6" s="597"/>
      <c r="K6" s="597"/>
      <c r="L6" s="597"/>
      <c r="M6" s="597"/>
      <c r="N6" s="597"/>
      <c r="O6" s="597"/>
      <c r="P6" s="597"/>
      <c r="Q6" s="598"/>
      <c r="R6" s="599">
        <v>504674</v>
      </c>
      <c r="S6" s="602"/>
      <c r="T6" s="602"/>
      <c r="U6" s="602"/>
      <c r="V6" s="602"/>
      <c r="W6" s="602"/>
      <c r="X6" s="602"/>
      <c r="Y6" s="603"/>
      <c r="Z6" s="661">
        <v>0.8</v>
      </c>
      <c r="AA6" s="661"/>
      <c r="AB6" s="661"/>
      <c r="AC6" s="661"/>
      <c r="AD6" s="662">
        <v>504674</v>
      </c>
      <c r="AE6" s="662"/>
      <c r="AF6" s="662"/>
      <c r="AG6" s="662"/>
      <c r="AH6" s="662"/>
      <c r="AI6" s="662"/>
      <c r="AJ6" s="662"/>
      <c r="AK6" s="662"/>
      <c r="AL6" s="604">
        <v>1.5</v>
      </c>
      <c r="AM6" s="605"/>
      <c r="AN6" s="605"/>
      <c r="AO6" s="663"/>
      <c r="AP6" s="596" t="s">
        <v>405</v>
      </c>
      <c r="AQ6" s="597"/>
      <c r="AR6" s="597"/>
      <c r="AS6" s="597"/>
      <c r="AT6" s="597"/>
      <c r="AU6" s="597"/>
      <c r="AV6" s="597"/>
      <c r="AW6" s="597"/>
      <c r="AX6" s="597"/>
      <c r="AY6" s="597"/>
      <c r="AZ6" s="597"/>
      <c r="BA6" s="597"/>
      <c r="BB6" s="597"/>
      <c r="BC6" s="597"/>
      <c r="BD6" s="597"/>
      <c r="BE6" s="597"/>
      <c r="BF6" s="598"/>
      <c r="BG6" s="599">
        <v>22488955</v>
      </c>
      <c r="BH6" s="602"/>
      <c r="BI6" s="602"/>
      <c r="BJ6" s="602"/>
      <c r="BK6" s="602"/>
      <c r="BL6" s="602"/>
      <c r="BM6" s="602"/>
      <c r="BN6" s="603"/>
      <c r="BO6" s="661">
        <v>93.3</v>
      </c>
      <c r="BP6" s="661"/>
      <c r="BQ6" s="661"/>
      <c r="BR6" s="661"/>
      <c r="BS6" s="662">
        <v>314786</v>
      </c>
      <c r="BT6" s="662"/>
      <c r="BU6" s="662"/>
      <c r="BV6" s="662"/>
      <c r="BW6" s="662"/>
      <c r="BX6" s="662"/>
      <c r="BY6" s="662"/>
      <c r="BZ6" s="662"/>
      <c r="CA6" s="662"/>
      <c r="CB6" s="703"/>
      <c r="CD6" s="670" t="s">
        <v>123</v>
      </c>
      <c r="CE6" s="671"/>
      <c r="CF6" s="671"/>
      <c r="CG6" s="671"/>
      <c r="CH6" s="671"/>
      <c r="CI6" s="671"/>
      <c r="CJ6" s="671"/>
      <c r="CK6" s="671"/>
      <c r="CL6" s="671"/>
      <c r="CM6" s="671"/>
      <c r="CN6" s="671"/>
      <c r="CO6" s="671"/>
      <c r="CP6" s="671"/>
      <c r="CQ6" s="672"/>
      <c r="CR6" s="599">
        <v>376065</v>
      </c>
      <c r="CS6" s="602"/>
      <c r="CT6" s="602"/>
      <c r="CU6" s="602"/>
      <c r="CV6" s="602"/>
      <c r="CW6" s="602"/>
      <c r="CX6" s="602"/>
      <c r="CY6" s="603"/>
      <c r="CZ6" s="712">
        <v>0.6</v>
      </c>
      <c r="DA6" s="681"/>
      <c r="DB6" s="681"/>
      <c r="DC6" s="715"/>
      <c r="DD6" s="607" t="s">
        <v>384</v>
      </c>
      <c r="DE6" s="602"/>
      <c r="DF6" s="602"/>
      <c r="DG6" s="602"/>
      <c r="DH6" s="602"/>
      <c r="DI6" s="602"/>
      <c r="DJ6" s="602"/>
      <c r="DK6" s="602"/>
      <c r="DL6" s="602"/>
      <c r="DM6" s="602"/>
      <c r="DN6" s="602"/>
      <c r="DO6" s="602"/>
      <c r="DP6" s="603"/>
      <c r="DQ6" s="607">
        <v>376065</v>
      </c>
      <c r="DR6" s="602"/>
      <c r="DS6" s="602"/>
      <c r="DT6" s="602"/>
      <c r="DU6" s="602"/>
      <c r="DV6" s="602"/>
      <c r="DW6" s="602"/>
      <c r="DX6" s="602"/>
      <c r="DY6" s="602"/>
      <c r="DZ6" s="602"/>
      <c r="EA6" s="602"/>
      <c r="EB6" s="602"/>
      <c r="EC6" s="642"/>
    </row>
    <row r="7" spans="2:143" ht="11.25" customHeight="1" x14ac:dyDescent="0.15">
      <c r="B7" s="596" t="s">
        <v>124</v>
      </c>
      <c r="C7" s="597"/>
      <c r="D7" s="597"/>
      <c r="E7" s="597"/>
      <c r="F7" s="597"/>
      <c r="G7" s="597"/>
      <c r="H7" s="597"/>
      <c r="I7" s="597"/>
      <c r="J7" s="597"/>
      <c r="K7" s="597"/>
      <c r="L7" s="597"/>
      <c r="M7" s="597"/>
      <c r="N7" s="597"/>
      <c r="O7" s="597"/>
      <c r="P7" s="597"/>
      <c r="Q7" s="598"/>
      <c r="R7" s="599">
        <v>60516</v>
      </c>
      <c r="S7" s="602"/>
      <c r="T7" s="602"/>
      <c r="U7" s="602"/>
      <c r="V7" s="602"/>
      <c r="W7" s="602"/>
      <c r="X7" s="602"/>
      <c r="Y7" s="603"/>
      <c r="Z7" s="661">
        <v>0.1</v>
      </c>
      <c r="AA7" s="661"/>
      <c r="AB7" s="661"/>
      <c r="AC7" s="661"/>
      <c r="AD7" s="662">
        <v>60516</v>
      </c>
      <c r="AE7" s="662"/>
      <c r="AF7" s="662"/>
      <c r="AG7" s="662"/>
      <c r="AH7" s="662"/>
      <c r="AI7" s="662"/>
      <c r="AJ7" s="662"/>
      <c r="AK7" s="662"/>
      <c r="AL7" s="604">
        <v>0.2</v>
      </c>
      <c r="AM7" s="605"/>
      <c r="AN7" s="605"/>
      <c r="AO7" s="663"/>
      <c r="AP7" s="596" t="s">
        <v>406</v>
      </c>
      <c r="AQ7" s="597"/>
      <c r="AR7" s="597"/>
      <c r="AS7" s="597"/>
      <c r="AT7" s="597"/>
      <c r="AU7" s="597"/>
      <c r="AV7" s="597"/>
      <c r="AW7" s="597"/>
      <c r="AX7" s="597"/>
      <c r="AY7" s="597"/>
      <c r="AZ7" s="597"/>
      <c r="BA7" s="597"/>
      <c r="BB7" s="597"/>
      <c r="BC7" s="597"/>
      <c r="BD7" s="597"/>
      <c r="BE7" s="597"/>
      <c r="BF7" s="598"/>
      <c r="BG7" s="599">
        <v>10434779</v>
      </c>
      <c r="BH7" s="602"/>
      <c r="BI7" s="602"/>
      <c r="BJ7" s="602"/>
      <c r="BK7" s="602"/>
      <c r="BL7" s="602"/>
      <c r="BM7" s="602"/>
      <c r="BN7" s="603"/>
      <c r="BO7" s="661">
        <v>43.3</v>
      </c>
      <c r="BP7" s="661"/>
      <c r="BQ7" s="661"/>
      <c r="BR7" s="661"/>
      <c r="BS7" s="662">
        <v>314786</v>
      </c>
      <c r="BT7" s="662"/>
      <c r="BU7" s="662"/>
      <c r="BV7" s="662"/>
      <c r="BW7" s="662"/>
      <c r="BX7" s="662"/>
      <c r="BY7" s="662"/>
      <c r="BZ7" s="662"/>
      <c r="CA7" s="662"/>
      <c r="CB7" s="703"/>
      <c r="CD7" s="643" t="s">
        <v>125</v>
      </c>
      <c r="CE7" s="640"/>
      <c r="CF7" s="640"/>
      <c r="CG7" s="640"/>
      <c r="CH7" s="640"/>
      <c r="CI7" s="640"/>
      <c r="CJ7" s="640"/>
      <c r="CK7" s="640"/>
      <c r="CL7" s="640"/>
      <c r="CM7" s="640"/>
      <c r="CN7" s="640"/>
      <c r="CO7" s="640"/>
      <c r="CP7" s="640"/>
      <c r="CQ7" s="641"/>
      <c r="CR7" s="599">
        <v>7084996</v>
      </c>
      <c r="CS7" s="602"/>
      <c r="CT7" s="602"/>
      <c r="CU7" s="602"/>
      <c r="CV7" s="602"/>
      <c r="CW7" s="602"/>
      <c r="CX7" s="602"/>
      <c r="CY7" s="603"/>
      <c r="CZ7" s="661">
        <v>10.9</v>
      </c>
      <c r="DA7" s="661"/>
      <c r="DB7" s="661"/>
      <c r="DC7" s="661"/>
      <c r="DD7" s="607">
        <v>251519</v>
      </c>
      <c r="DE7" s="602"/>
      <c r="DF7" s="602"/>
      <c r="DG7" s="602"/>
      <c r="DH7" s="602"/>
      <c r="DI7" s="602"/>
      <c r="DJ7" s="602"/>
      <c r="DK7" s="602"/>
      <c r="DL7" s="602"/>
      <c r="DM7" s="602"/>
      <c r="DN7" s="602"/>
      <c r="DO7" s="602"/>
      <c r="DP7" s="603"/>
      <c r="DQ7" s="607">
        <v>6265653</v>
      </c>
      <c r="DR7" s="602"/>
      <c r="DS7" s="602"/>
      <c r="DT7" s="602"/>
      <c r="DU7" s="602"/>
      <c r="DV7" s="602"/>
      <c r="DW7" s="602"/>
      <c r="DX7" s="602"/>
      <c r="DY7" s="602"/>
      <c r="DZ7" s="602"/>
      <c r="EA7" s="602"/>
      <c r="EB7" s="602"/>
      <c r="EC7" s="642"/>
    </row>
    <row r="8" spans="2:143" ht="11.25" customHeight="1" x14ac:dyDescent="0.15">
      <c r="B8" s="596" t="s">
        <v>126</v>
      </c>
      <c r="C8" s="597"/>
      <c r="D8" s="597"/>
      <c r="E8" s="597"/>
      <c r="F8" s="597"/>
      <c r="G8" s="597"/>
      <c r="H8" s="597"/>
      <c r="I8" s="597"/>
      <c r="J8" s="597"/>
      <c r="K8" s="597"/>
      <c r="L8" s="597"/>
      <c r="M8" s="597"/>
      <c r="N8" s="597"/>
      <c r="O8" s="597"/>
      <c r="P8" s="597"/>
      <c r="Q8" s="598"/>
      <c r="R8" s="599">
        <v>111300</v>
      </c>
      <c r="S8" s="602"/>
      <c r="T8" s="602"/>
      <c r="U8" s="602"/>
      <c r="V8" s="602"/>
      <c r="W8" s="602"/>
      <c r="X8" s="602"/>
      <c r="Y8" s="603"/>
      <c r="Z8" s="661">
        <v>0.2</v>
      </c>
      <c r="AA8" s="661"/>
      <c r="AB8" s="661"/>
      <c r="AC8" s="661"/>
      <c r="AD8" s="662">
        <v>111300</v>
      </c>
      <c r="AE8" s="662"/>
      <c r="AF8" s="662"/>
      <c r="AG8" s="662"/>
      <c r="AH8" s="662"/>
      <c r="AI8" s="662"/>
      <c r="AJ8" s="662"/>
      <c r="AK8" s="662"/>
      <c r="AL8" s="604">
        <v>0.3</v>
      </c>
      <c r="AM8" s="605"/>
      <c r="AN8" s="605"/>
      <c r="AO8" s="663"/>
      <c r="AP8" s="596" t="s">
        <v>407</v>
      </c>
      <c r="AQ8" s="597"/>
      <c r="AR8" s="597"/>
      <c r="AS8" s="597"/>
      <c r="AT8" s="597"/>
      <c r="AU8" s="597"/>
      <c r="AV8" s="597"/>
      <c r="AW8" s="597"/>
      <c r="AX8" s="597"/>
      <c r="AY8" s="597"/>
      <c r="AZ8" s="597"/>
      <c r="BA8" s="597"/>
      <c r="BB8" s="597"/>
      <c r="BC8" s="597"/>
      <c r="BD8" s="597"/>
      <c r="BE8" s="597"/>
      <c r="BF8" s="598"/>
      <c r="BG8" s="599">
        <v>276998</v>
      </c>
      <c r="BH8" s="602"/>
      <c r="BI8" s="602"/>
      <c r="BJ8" s="602"/>
      <c r="BK8" s="602"/>
      <c r="BL8" s="602"/>
      <c r="BM8" s="602"/>
      <c r="BN8" s="603"/>
      <c r="BO8" s="661">
        <v>1.1000000000000001</v>
      </c>
      <c r="BP8" s="661"/>
      <c r="BQ8" s="661"/>
      <c r="BR8" s="661"/>
      <c r="BS8" s="607" t="s">
        <v>384</v>
      </c>
      <c r="BT8" s="602"/>
      <c r="BU8" s="602"/>
      <c r="BV8" s="602"/>
      <c r="BW8" s="602"/>
      <c r="BX8" s="602"/>
      <c r="BY8" s="602"/>
      <c r="BZ8" s="602"/>
      <c r="CA8" s="602"/>
      <c r="CB8" s="642"/>
      <c r="CD8" s="643" t="s">
        <v>127</v>
      </c>
      <c r="CE8" s="640"/>
      <c r="CF8" s="640"/>
      <c r="CG8" s="640"/>
      <c r="CH8" s="640"/>
      <c r="CI8" s="640"/>
      <c r="CJ8" s="640"/>
      <c r="CK8" s="640"/>
      <c r="CL8" s="640"/>
      <c r="CM8" s="640"/>
      <c r="CN8" s="640"/>
      <c r="CO8" s="640"/>
      <c r="CP8" s="640"/>
      <c r="CQ8" s="641"/>
      <c r="CR8" s="599">
        <v>26609392</v>
      </c>
      <c r="CS8" s="602"/>
      <c r="CT8" s="602"/>
      <c r="CU8" s="602"/>
      <c r="CV8" s="602"/>
      <c r="CW8" s="602"/>
      <c r="CX8" s="602"/>
      <c r="CY8" s="603"/>
      <c r="CZ8" s="661">
        <v>40.799999999999997</v>
      </c>
      <c r="DA8" s="661"/>
      <c r="DB8" s="661"/>
      <c r="DC8" s="661"/>
      <c r="DD8" s="607">
        <v>157860</v>
      </c>
      <c r="DE8" s="602"/>
      <c r="DF8" s="602"/>
      <c r="DG8" s="602"/>
      <c r="DH8" s="602"/>
      <c r="DI8" s="602"/>
      <c r="DJ8" s="602"/>
      <c r="DK8" s="602"/>
      <c r="DL8" s="602"/>
      <c r="DM8" s="602"/>
      <c r="DN8" s="602"/>
      <c r="DO8" s="602"/>
      <c r="DP8" s="603"/>
      <c r="DQ8" s="607">
        <v>12227429</v>
      </c>
      <c r="DR8" s="602"/>
      <c r="DS8" s="602"/>
      <c r="DT8" s="602"/>
      <c r="DU8" s="602"/>
      <c r="DV8" s="602"/>
      <c r="DW8" s="602"/>
      <c r="DX8" s="602"/>
      <c r="DY8" s="602"/>
      <c r="DZ8" s="602"/>
      <c r="EA8" s="602"/>
      <c r="EB8" s="602"/>
      <c r="EC8" s="642"/>
    </row>
    <row r="9" spans="2:143" ht="11.25" customHeight="1" x14ac:dyDescent="0.15">
      <c r="B9" s="596" t="s">
        <v>128</v>
      </c>
      <c r="C9" s="597"/>
      <c r="D9" s="597"/>
      <c r="E9" s="597"/>
      <c r="F9" s="597"/>
      <c r="G9" s="597"/>
      <c r="H9" s="597"/>
      <c r="I9" s="597"/>
      <c r="J9" s="597"/>
      <c r="K9" s="597"/>
      <c r="L9" s="597"/>
      <c r="M9" s="597"/>
      <c r="N9" s="597"/>
      <c r="O9" s="597"/>
      <c r="P9" s="597"/>
      <c r="Q9" s="598"/>
      <c r="R9" s="599">
        <v>118282</v>
      </c>
      <c r="S9" s="602"/>
      <c r="T9" s="602"/>
      <c r="U9" s="602"/>
      <c r="V9" s="602"/>
      <c r="W9" s="602"/>
      <c r="X9" s="602"/>
      <c r="Y9" s="603"/>
      <c r="Z9" s="661">
        <v>0.2</v>
      </c>
      <c r="AA9" s="661"/>
      <c r="AB9" s="661"/>
      <c r="AC9" s="661"/>
      <c r="AD9" s="662">
        <v>118282</v>
      </c>
      <c r="AE9" s="662"/>
      <c r="AF9" s="662"/>
      <c r="AG9" s="662"/>
      <c r="AH9" s="662"/>
      <c r="AI9" s="662"/>
      <c r="AJ9" s="662"/>
      <c r="AK9" s="662"/>
      <c r="AL9" s="604">
        <v>0.3</v>
      </c>
      <c r="AM9" s="605"/>
      <c r="AN9" s="605"/>
      <c r="AO9" s="663"/>
      <c r="AP9" s="596" t="s">
        <v>408</v>
      </c>
      <c r="AQ9" s="597"/>
      <c r="AR9" s="597"/>
      <c r="AS9" s="597"/>
      <c r="AT9" s="597"/>
      <c r="AU9" s="597"/>
      <c r="AV9" s="597"/>
      <c r="AW9" s="597"/>
      <c r="AX9" s="597"/>
      <c r="AY9" s="597"/>
      <c r="AZ9" s="597"/>
      <c r="BA9" s="597"/>
      <c r="BB9" s="597"/>
      <c r="BC9" s="597"/>
      <c r="BD9" s="597"/>
      <c r="BE9" s="597"/>
      <c r="BF9" s="598"/>
      <c r="BG9" s="599">
        <v>8176953</v>
      </c>
      <c r="BH9" s="602"/>
      <c r="BI9" s="602"/>
      <c r="BJ9" s="602"/>
      <c r="BK9" s="602"/>
      <c r="BL9" s="602"/>
      <c r="BM9" s="602"/>
      <c r="BN9" s="603"/>
      <c r="BO9" s="661">
        <v>33.9</v>
      </c>
      <c r="BP9" s="661"/>
      <c r="BQ9" s="661"/>
      <c r="BR9" s="661"/>
      <c r="BS9" s="607" t="s">
        <v>384</v>
      </c>
      <c r="BT9" s="602"/>
      <c r="BU9" s="602"/>
      <c r="BV9" s="602"/>
      <c r="BW9" s="602"/>
      <c r="BX9" s="602"/>
      <c r="BY9" s="602"/>
      <c r="BZ9" s="602"/>
      <c r="CA9" s="602"/>
      <c r="CB9" s="642"/>
      <c r="CD9" s="643" t="s">
        <v>129</v>
      </c>
      <c r="CE9" s="640"/>
      <c r="CF9" s="640"/>
      <c r="CG9" s="640"/>
      <c r="CH9" s="640"/>
      <c r="CI9" s="640"/>
      <c r="CJ9" s="640"/>
      <c r="CK9" s="640"/>
      <c r="CL9" s="640"/>
      <c r="CM9" s="640"/>
      <c r="CN9" s="640"/>
      <c r="CO9" s="640"/>
      <c r="CP9" s="640"/>
      <c r="CQ9" s="641"/>
      <c r="CR9" s="599">
        <v>4203616</v>
      </c>
      <c r="CS9" s="602"/>
      <c r="CT9" s="602"/>
      <c r="CU9" s="602"/>
      <c r="CV9" s="602"/>
      <c r="CW9" s="602"/>
      <c r="CX9" s="602"/>
      <c r="CY9" s="603"/>
      <c r="CZ9" s="661">
        <v>6.4</v>
      </c>
      <c r="DA9" s="661"/>
      <c r="DB9" s="661"/>
      <c r="DC9" s="661"/>
      <c r="DD9" s="607">
        <v>53847</v>
      </c>
      <c r="DE9" s="602"/>
      <c r="DF9" s="602"/>
      <c r="DG9" s="602"/>
      <c r="DH9" s="602"/>
      <c r="DI9" s="602"/>
      <c r="DJ9" s="602"/>
      <c r="DK9" s="602"/>
      <c r="DL9" s="602"/>
      <c r="DM9" s="602"/>
      <c r="DN9" s="602"/>
      <c r="DO9" s="602"/>
      <c r="DP9" s="603"/>
      <c r="DQ9" s="607">
        <v>3124853</v>
      </c>
      <c r="DR9" s="602"/>
      <c r="DS9" s="602"/>
      <c r="DT9" s="602"/>
      <c r="DU9" s="602"/>
      <c r="DV9" s="602"/>
      <c r="DW9" s="602"/>
      <c r="DX9" s="602"/>
      <c r="DY9" s="602"/>
      <c r="DZ9" s="602"/>
      <c r="EA9" s="602"/>
      <c r="EB9" s="602"/>
      <c r="EC9" s="642"/>
    </row>
    <row r="10" spans="2:143" ht="11.25" customHeight="1" x14ac:dyDescent="0.15">
      <c r="B10" s="596" t="s">
        <v>409</v>
      </c>
      <c r="C10" s="597"/>
      <c r="D10" s="597"/>
      <c r="E10" s="597"/>
      <c r="F10" s="597"/>
      <c r="G10" s="597"/>
      <c r="H10" s="597"/>
      <c r="I10" s="597"/>
      <c r="J10" s="597"/>
      <c r="K10" s="597"/>
      <c r="L10" s="597"/>
      <c r="M10" s="597"/>
      <c r="N10" s="597"/>
      <c r="O10" s="597"/>
      <c r="P10" s="597"/>
      <c r="Q10" s="598"/>
      <c r="R10" s="599" t="s">
        <v>384</v>
      </c>
      <c r="S10" s="602"/>
      <c r="T10" s="602"/>
      <c r="U10" s="602"/>
      <c r="V10" s="602"/>
      <c r="W10" s="602"/>
      <c r="X10" s="602"/>
      <c r="Y10" s="603"/>
      <c r="Z10" s="661" t="s">
        <v>384</v>
      </c>
      <c r="AA10" s="661"/>
      <c r="AB10" s="661"/>
      <c r="AC10" s="661"/>
      <c r="AD10" s="662" t="s">
        <v>384</v>
      </c>
      <c r="AE10" s="662"/>
      <c r="AF10" s="662"/>
      <c r="AG10" s="662"/>
      <c r="AH10" s="662"/>
      <c r="AI10" s="662"/>
      <c r="AJ10" s="662"/>
      <c r="AK10" s="662"/>
      <c r="AL10" s="604" t="s">
        <v>384</v>
      </c>
      <c r="AM10" s="605"/>
      <c r="AN10" s="605"/>
      <c r="AO10" s="663"/>
      <c r="AP10" s="596" t="s">
        <v>410</v>
      </c>
      <c r="AQ10" s="597"/>
      <c r="AR10" s="597"/>
      <c r="AS10" s="597"/>
      <c r="AT10" s="597"/>
      <c r="AU10" s="597"/>
      <c r="AV10" s="597"/>
      <c r="AW10" s="597"/>
      <c r="AX10" s="597"/>
      <c r="AY10" s="597"/>
      <c r="AZ10" s="597"/>
      <c r="BA10" s="597"/>
      <c r="BB10" s="597"/>
      <c r="BC10" s="597"/>
      <c r="BD10" s="597"/>
      <c r="BE10" s="597"/>
      <c r="BF10" s="598"/>
      <c r="BG10" s="599">
        <v>415325</v>
      </c>
      <c r="BH10" s="602"/>
      <c r="BI10" s="602"/>
      <c r="BJ10" s="602"/>
      <c r="BK10" s="602"/>
      <c r="BL10" s="602"/>
      <c r="BM10" s="602"/>
      <c r="BN10" s="603"/>
      <c r="BO10" s="661">
        <v>1.7</v>
      </c>
      <c r="BP10" s="661"/>
      <c r="BQ10" s="661"/>
      <c r="BR10" s="661"/>
      <c r="BS10" s="607" t="s">
        <v>384</v>
      </c>
      <c r="BT10" s="602"/>
      <c r="BU10" s="602"/>
      <c r="BV10" s="602"/>
      <c r="BW10" s="602"/>
      <c r="BX10" s="602"/>
      <c r="BY10" s="602"/>
      <c r="BZ10" s="602"/>
      <c r="CA10" s="602"/>
      <c r="CB10" s="642"/>
      <c r="CD10" s="643" t="s">
        <v>130</v>
      </c>
      <c r="CE10" s="640"/>
      <c r="CF10" s="640"/>
      <c r="CG10" s="640"/>
      <c r="CH10" s="640"/>
      <c r="CI10" s="640"/>
      <c r="CJ10" s="640"/>
      <c r="CK10" s="640"/>
      <c r="CL10" s="640"/>
      <c r="CM10" s="640"/>
      <c r="CN10" s="640"/>
      <c r="CO10" s="640"/>
      <c r="CP10" s="640"/>
      <c r="CQ10" s="641"/>
      <c r="CR10" s="599">
        <v>46344</v>
      </c>
      <c r="CS10" s="602"/>
      <c r="CT10" s="602"/>
      <c r="CU10" s="602"/>
      <c r="CV10" s="602"/>
      <c r="CW10" s="602"/>
      <c r="CX10" s="602"/>
      <c r="CY10" s="603"/>
      <c r="CZ10" s="661">
        <v>0.1</v>
      </c>
      <c r="DA10" s="661"/>
      <c r="DB10" s="661"/>
      <c r="DC10" s="661"/>
      <c r="DD10" s="607" t="s">
        <v>384</v>
      </c>
      <c r="DE10" s="602"/>
      <c r="DF10" s="602"/>
      <c r="DG10" s="602"/>
      <c r="DH10" s="602"/>
      <c r="DI10" s="602"/>
      <c r="DJ10" s="602"/>
      <c r="DK10" s="602"/>
      <c r="DL10" s="602"/>
      <c r="DM10" s="602"/>
      <c r="DN10" s="602"/>
      <c r="DO10" s="602"/>
      <c r="DP10" s="603"/>
      <c r="DQ10" s="607">
        <v>45557</v>
      </c>
      <c r="DR10" s="602"/>
      <c r="DS10" s="602"/>
      <c r="DT10" s="602"/>
      <c r="DU10" s="602"/>
      <c r="DV10" s="602"/>
      <c r="DW10" s="602"/>
      <c r="DX10" s="602"/>
      <c r="DY10" s="602"/>
      <c r="DZ10" s="602"/>
      <c r="EA10" s="602"/>
      <c r="EB10" s="602"/>
      <c r="EC10" s="642"/>
    </row>
    <row r="11" spans="2:143" ht="11.25" customHeight="1" x14ac:dyDescent="0.15">
      <c r="B11" s="596" t="s">
        <v>411</v>
      </c>
      <c r="C11" s="597"/>
      <c r="D11" s="597"/>
      <c r="E11" s="597"/>
      <c r="F11" s="597"/>
      <c r="G11" s="597"/>
      <c r="H11" s="597"/>
      <c r="I11" s="597"/>
      <c r="J11" s="597"/>
      <c r="K11" s="597"/>
      <c r="L11" s="597"/>
      <c r="M11" s="597"/>
      <c r="N11" s="597"/>
      <c r="O11" s="597"/>
      <c r="P11" s="597"/>
      <c r="Q11" s="598"/>
      <c r="R11" s="599" t="s">
        <v>384</v>
      </c>
      <c r="S11" s="602"/>
      <c r="T11" s="602"/>
      <c r="U11" s="602"/>
      <c r="V11" s="602"/>
      <c r="W11" s="602"/>
      <c r="X11" s="602"/>
      <c r="Y11" s="603"/>
      <c r="Z11" s="661" t="s">
        <v>384</v>
      </c>
      <c r="AA11" s="661"/>
      <c r="AB11" s="661"/>
      <c r="AC11" s="661"/>
      <c r="AD11" s="662" t="s">
        <v>384</v>
      </c>
      <c r="AE11" s="662"/>
      <c r="AF11" s="662"/>
      <c r="AG11" s="662"/>
      <c r="AH11" s="662"/>
      <c r="AI11" s="662"/>
      <c r="AJ11" s="662"/>
      <c r="AK11" s="662"/>
      <c r="AL11" s="604" t="s">
        <v>384</v>
      </c>
      <c r="AM11" s="605"/>
      <c r="AN11" s="605"/>
      <c r="AO11" s="663"/>
      <c r="AP11" s="596" t="s">
        <v>412</v>
      </c>
      <c r="AQ11" s="597"/>
      <c r="AR11" s="597"/>
      <c r="AS11" s="597"/>
      <c r="AT11" s="597"/>
      <c r="AU11" s="597"/>
      <c r="AV11" s="597"/>
      <c r="AW11" s="597"/>
      <c r="AX11" s="597"/>
      <c r="AY11" s="597"/>
      <c r="AZ11" s="597"/>
      <c r="BA11" s="597"/>
      <c r="BB11" s="597"/>
      <c r="BC11" s="597"/>
      <c r="BD11" s="597"/>
      <c r="BE11" s="597"/>
      <c r="BF11" s="598"/>
      <c r="BG11" s="599">
        <v>1565503</v>
      </c>
      <c r="BH11" s="602"/>
      <c r="BI11" s="602"/>
      <c r="BJ11" s="602"/>
      <c r="BK11" s="602"/>
      <c r="BL11" s="602"/>
      <c r="BM11" s="602"/>
      <c r="BN11" s="603"/>
      <c r="BO11" s="661">
        <v>6.5</v>
      </c>
      <c r="BP11" s="661"/>
      <c r="BQ11" s="661"/>
      <c r="BR11" s="661"/>
      <c r="BS11" s="607">
        <v>314786</v>
      </c>
      <c r="BT11" s="602"/>
      <c r="BU11" s="602"/>
      <c r="BV11" s="602"/>
      <c r="BW11" s="602"/>
      <c r="BX11" s="602"/>
      <c r="BY11" s="602"/>
      <c r="BZ11" s="602"/>
      <c r="CA11" s="602"/>
      <c r="CB11" s="642"/>
      <c r="CD11" s="643" t="s">
        <v>131</v>
      </c>
      <c r="CE11" s="640"/>
      <c r="CF11" s="640"/>
      <c r="CG11" s="640"/>
      <c r="CH11" s="640"/>
      <c r="CI11" s="640"/>
      <c r="CJ11" s="640"/>
      <c r="CK11" s="640"/>
      <c r="CL11" s="640"/>
      <c r="CM11" s="640"/>
      <c r="CN11" s="640"/>
      <c r="CO11" s="640"/>
      <c r="CP11" s="640"/>
      <c r="CQ11" s="641"/>
      <c r="CR11" s="599">
        <v>929851</v>
      </c>
      <c r="CS11" s="602"/>
      <c r="CT11" s="602"/>
      <c r="CU11" s="602"/>
      <c r="CV11" s="602"/>
      <c r="CW11" s="602"/>
      <c r="CX11" s="602"/>
      <c r="CY11" s="603"/>
      <c r="CZ11" s="661">
        <v>1.4</v>
      </c>
      <c r="DA11" s="661"/>
      <c r="DB11" s="661"/>
      <c r="DC11" s="661"/>
      <c r="DD11" s="607">
        <v>153014</v>
      </c>
      <c r="DE11" s="602"/>
      <c r="DF11" s="602"/>
      <c r="DG11" s="602"/>
      <c r="DH11" s="602"/>
      <c r="DI11" s="602"/>
      <c r="DJ11" s="602"/>
      <c r="DK11" s="602"/>
      <c r="DL11" s="602"/>
      <c r="DM11" s="602"/>
      <c r="DN11" s="602"/>
      <c r="DO11" s="602"/>
      <c r="DP11" s="603"/>
      <c r="DQ11" s="607">
        <v>666814</v>
      </c>
      <c r="DR11" s="602"/>
      <c r="DS11" s="602"/>
      <c r="DT11" s="602"/>
      <c r="DU11" s="602"/>
      <c r="DV11" s="602"/>
      <c r="DW11" s="602"/>
      <c r="DX11" s="602"/>
      <c r="DY11" s="602"/>
      <c r="DZ11" s="602"/>
      <c r="EA11" s="602"/>
      <c r="EB11" s="602"/>
      <c r="EC11" s="642"/>
    </row>
    <row r="12" spans="2:143" ht="11.25" customHeight="1" x14ac:dyDescent="0.15">
      <c r="B12" s="596" t="s">
        <v>132</v>
      </c>
      <c r="C12" s="597"/>
      <c r="D12" s="597"/>
      <c r="E12" s="597"/>
      <c r="F12" s="597"/>
      <c r="G12" s="597"/>
      <c r="H12" s="597"/>
      <c r="I12" s="597"/>
      <c r="J12" s="597"/>
      <c r="K12" s="597"/>
      <c r="L12" s="597"/>
      <c r="M12" s="597"/>
      <c r="N12" s="597"/>
      <c r="O12" s="597"/>
      <c r="P12" s="597"/>
      <c r="Q12" s="598"/>
      <c r="R12" s="599">
        <v>2896910</v>
      </c>
      <c r="S12" s="602"/>
      <c r="T12" s="602"/>
      <c r="U12" s="602"/>
      <c r="V12" s="602"/>
      <c r="W12" s="602"/>
      <c r="X12" s="602"/>
      <c r="Y12" s="603"/>
      <c r="Z12" s="661">
        <v>4.3</v>
      </c>
      <c r="AA12" s="661"/>
      <c r="AB12" s="661"/>
      <c r="AC12" s="661"/>
      <c r="AD12" s="662">
        <v>2896910</v>
      </c>
      <c r="AE12" s="662"/>
      <c r="AF12" s="662"/>
      <c r="AG12" s="662"/>
      <c r="AH12" s="662"/>
      <c r="AI12" s="662"/>
      <c r="AJ12" s="662"/>
      <c r="AK12" s="662"/>
      <c r="AL12" s="604">
        <v>8.4</v>
      </c>
      <c r="AM12" s="605"/>
      <c r="AN12" s="605"/>
      <c r="AO12" s="663"/>
      <c r="AP12" s="596" t="s">
        <v>413</v>
      </c>
      <c r="AQ12" s="597"/>
      <c r="AR12" s="597"/>
      <c r="AS12" s="597"/>
      <c r="AT12" s="597"/>
      <c r="AU12" s="597"/>
      <c r="AV12" s="597"/>
      <c r="AW12" s="597"/>
      <c r="AX12" s="597"/>
      <c r="AY12" s="597"/>
      <c r="AZ12" s="597"/>
      <c r="BA12" s="597"/>
      <c r="BB12" s="597"/>
      <c r="BC12" s="597"/>
      <c r="BD12" s="597"/>
      <c r="BE12" s="597"/>
      <c r="BF12" s="598"/>
      <c r="BG12" s="599">
        <v>10563932</v>
      </c>
      <c r="BH12" s="602"/>
      <c r="BI12" s="602"/>
      <c r="BJ12" s="602"/>
      <c r="BK12" s="602"/>
      <c r="BL12" s="602"/>
      <c r="BM12" s="602"/>
      <c r="BN12" s="603"/>
      <c r="BO12" s="661">
        <v>43.8</v>
      </c>
      <c r="BP12" s="661"/>
      <c r="BQ12" s="661"/>
      <c r="BR12" s="661"/>
      <c r="BS12" s="607" t="s">
        <v>384</v>
      </c>
      <c r="BT12" s="602"/>
      <c r="BU12" s="602"/>
      <c r="BV12" s="602"/>
      <c r="BW12" s="602"/>
      <c r="BX12" s="602"/>
      <c r="BY12" s="602"/>
      <c r="BZ12" s="602"/>
      <c r="CA12" s="602"/>
      <c r="CB12" s="642"/>
      <c r="CD12" s="643" t="s">
        <v>133</v>
      </c>
      <c r="CE12" s="640"/>
      <c r="CF12" s="640"/>
      <c r="CG12" s="640"/>
      <c r="CH12" s="640"/>
      <c r="CI12" s="640"/>
      <c r="CJ12" s="640"/>
      <c r="CK12" s="640"/>
      <c r="CL12" s="640"/>
      <c r="CM12" s="640"/>
      <c r="CN12" s="640"/>
      <c r="CO12" s="640"/>
      <c r="CP12" s="640"/>
      <c r="CQ12" s="641"/>
      <c r="CR12" s="599">
        <v>1665819</v>
      </c>
      <c r="CS12" s="602"/>
      <c r="CT12" s="602"/>
      <c r="CU12" s="602"/>
      <c r="CV12" s="602"/>
      <c r="CW12" s="602"/>
      <c r="CX12" s="602"/>
      <c r="CY12" s="603"/>
      <c r="CZ12" s="661">
        <v>2.6</v>
      </c>
      <c r="DA12" s="661"/>
      <c r="DB12" s="661"/>
      <c r="DC12" s="661"/>
      <c r="DD12" s="607">
        <v>33430</v>
      </c>
      <c r="DE12" s="602"/>
      <c r="DF12" s="602"/>
      <c r="DG12" s="602"/>
      <c r="DH12" s="602"/>
      <c r="DI12" s="602"/>
      <c r="DJ12" s="602"/>
      <c r="DK12" s="602"/>
      <c r="DL12" s="602"/>
      <c r="DM12" s="602"/>
      <c r="DN12" s="602"/>
      <c r="DO12" s="602"/>
      <c r="DP12" s="603"/>
      <c r="DQ12" s="607">
        <v>838377</v>
      </c>
      <c r="DR12" s="602"/>
      <c r="DS12" s="602"/>
      <c r="DT12" s="602"/>
      <c r="DU12" s="602"/>
      <c r="DV12" s="602"/>
      <c r="DW12" s="602"/>
      <c r="DX12" s="602"/>
      <c r="DY12" s="602"/>
      <c r="DZ12" s="602"/>
      <c r="EA12" s="602"/>
      <c r="EB12" s="602"/>
      <c r="EC12" s="642"/>
    </row>
    <row r="13" spans="2:143" ht="11.25" customHeight="1" x14ac:dyDescent="0.15">
      <c r="B13" s="596" t="s">
        <v>134</v>
      </c>
      <c r="C13" s="597"/>
      <c r="D13" s="597"/>
      <c r="E13" s="597"/>
      <c r="F13" s="597"/>
      <c r="G13" s="597"/>
      <c r="H13" s="597"/>
      <c r="I13" s="597"/>
      <c r="J13" s="597"/>
      <c r="K13" s="597"/>
      <c r="L13" s="597"/>
      <c r="M13" s="597"/>
      <c r="N13" s="597"/>
      <c r="O13" s="597"/>
      <c r="P13" s="597"/>
      <c r="Q13" s="598"/>
      <c r="R13" s="599">
        <v>15180</v>
      </c>
      <c r="S13" s="602"/>
      <c r="T13" s="602"/>
      <c r="U13" s="602"/>
      <c r="V13" s="602"/>
      <c r="W13" s="602"/>
      <c r="X13" s="602"/>
      <c r="Y13" s="603"/>
      <c r="Z13" s="661">
        <v>0</v>
      </c>
      <c r="AA13" s="661"/>
      <c r="AB13" s="661"/>
      <c r="AC13" s="661"/>
      <c r="AD13" s="662">
        <v>15180</v>
      </c>
      <c r="AE13" s="662"/>
      <c r="AF13" s="662"/>
      <c r="AG13" s="662"/>
      <c r="AH13" s="662"/>
      <c r="AI13" s="662"/>
      <c r="AJ13" s="662"/>
      <c r="AK13" s="662"/>
      <c r="AL13" s="604">
        <v>0</v>
      </c>
      <c r="AM13" s="605"/>
      <c r="AN13" s="605"/>
      <c r="AO13" s="663"/>
      <c r="AP13" s="596" t="s">
        <v>414</v>
      </c>
      <c r="AQ13" s="597"/>
      <c r="AR13" s="597"/>
      <c r="AS13" s="597"/>
      <c r="AT13" s="597"/>
      <c r="AU13" s="597"/>
      <c r="AV13" s="597"/>
      <c r="AW13" s="597"/>
      <c r="AX13" s="597"/>
      <c r="AY13" s="597"/>
      <c r="AZ13" s="597"/>
      <c r="BA13" s="597"/>
      <c r="BB13" s="597"/>
      <c r="BC13" s="597"/>
      <c r="BD13" s="597"/>
      <c r="BE13" s="597"/>
      <c r="BF13" s="598"/>
      <c r="BG13" s="599">
        <v>10367656</v>
      </c>
      <c r="BH13" s="602"/>
      <c r="BI13" s="602"/>
      <c r="BJ13" s="602"/>
      <c r="BK13" s="602"/>
      <c r="BL13" s="602"/>
      <c r="BM13" s="602"/>
      <c r="BN13" s="603"/>
      <c r="BO13" s="661">
        <v>43</v>
      </c>
      <c r="BP13" s="661"/>
      <c r="BQ13" s="661"/>
      <c r="BR13" s="661"/>
      <c r="BS13" s="607" t="s">
        <v>384</v>
      </c>
      <c r="BT13" s="602"/>
      <c r="BU13" s="602"/>
      <c r="BV13" s="602"/>
      <c r="BW13" s="602"/>
      <c r="BX13" s="602"/>
      <c r="BY13" s="602"/>
      <c r="BZ13" s="602"/>
      <c r="CA13" s="602"/>
      <c r="CB13" s="642"/>
      <c r="CD13" s="643" t="s">
        <v>135</v>
      </c>
      <c r="CE13" s="640"/>
      <c r="CF13" s="640"/>
      <c r="CG13" s="640"/>
      <c r="CH13" s="640"/>
      <c r="CI13" s="640"/>
      <c r="CJ13" s="640"/>
      <c r="CK13" s="640"/>
      <c r="CL13" s="640"/>
      <c r="CM13" s="640"/>
      <c r="CN13" s="640"/>
      <c r="CO13" s="640"/>
      <c r="CP13" s="640"/>
      <c r="CQ13" s="641"/>
      <c r="CR13" s="599">
        <v>7425718</v>
      </c>
      <c r="CS13" s="602"/>
      <c r="CT13" s="602"/>
      <c r="CU13" s="602"/>
      <c r="CV13" s="602"/>
      <c r="CW13" s="602"/>
      <c r="CX13" s="602"/>
      <c r="CY13" s="603"/>
      <c r="CZ13" s="661">
        <v>11.4</v>
      </c>
      <c r="DA13" s="661"/>
      <c r="DB13" s="661"/>
      <c r="DC13" s="661"/>
      <c r="DD13" s="607">
        <v>2688797</v>
      </c>
      <c r="DE13" s="602"/>
      <c r="DF13" s="602"/>
      <c r="DG13" s="602"/>
      <c r="DH13" s="602"/>
      <c r="DI13" s="602"/>
      <c r="DJ13" s="602"/>
      <c r="DK13" s="602"/>
      <c r="DL13" s="602"/>
      <c r="DM13" s="602"/>
      <c r="DN13" s="602"/>
      <c r="DO13" s="602"/>
      <c r="DP13" s="603"/>
      <c r="DQ13" s="607">
        <v>4393264</v>
      </c>
      <c r="DR13" s="602"/>
      <c r="DS13" s="602"/>
      <c r="DT13" s="602"/>
      <c r="DU13" s="602"/>
      <c r="DV13" s="602"/>
      <c r="DW13" s="602"/>
      <c r="DX13" s="602"/>
      <c r="DY13" s="602"/>
      <c r="DZ13" s="602"/>
      <c r="EA13" s="602"/>
      <c r="EB13" s="602"/>
      <c r="EC13" s="642"/>
    </row>
    <row r="14" spans="2:143" ht="11.25" customHeight="1" x14ac:dyDescent="0.15">
      <c r="B14" s="596" t="s">
        <v>136</v>
      </c>
      <c r="C14" s="597"/>
      <c r="D14" s="597"/>
      <c r="E14" s="597"/>
      <c r="F14" s="597"/>
      <c r="G14" s="597"/>
      <c r="H14" s="597"/>
      <c r="I14" s="597"/>
      <c r="J14" s="597"/>
      <c r="K14" s="597"/>
      <c r="L14" s="597"/>
      <c r="M14" s="597"/>
      <c r="N14" s="597"/>
      <c r="O14" s="597"/>
      <c r="P14" s="597"/>
      <c r="Q14" s="598"/>
      <c r="R14" s="599" t="s">
        <v>384</v>
      </c>
      <c r="S14" s="602"/>
      <c r="T14" s="602"/>
      <c r="U14" s="602"/>
      <c r="V14" s="602"/>
      <c r="W14" s="602"/>
      <c r="X14" s="602"/>
      <c r="Y14" s="603"/>
      <c r="Z14" s="661" t="s">
        <v>384</v>
      </c>
      <c r="AA14" s="661"/>
      <c r="AB14" s="661"/>
      <c r="AC14" s="661"/>
      <c r="AD14" s="662" t="s">
        <v>384</v>
      </c>
      <c r="AE14" s="662"/>
      <c r="AF14" s="662"/>
      <c r="AG14" s="662"/>
      <c r="AH14" s="662"/>
      <c r="AI14" s="662"/>
      <c r="AJ14" s="662"/>
      <c r="AK14" s="662"/>
      <c r="AL14" s="604" t="s">
        <v>384</v>
      </c>
      <c r="AM14" s="605"/>
      <c r="AN14" s="605"/>
      <c r="AO14" s="663"/>
      <c r="AP14" s="596" t="s">
        <v>415</v>
      </c>
      <c r="AQ14" s="597"/>
      <c r="AR14" s="597"/>
      <c r="AS14" s="597"/>
      <c r="AT14" s="597"/>
      <c r="AU14" s="597"/>
      <c r="AV14" s="597"/>
      <c r="AW14" s="597"/>
      <c r="AX14" s="597"/>
      <c r="AY14" s="597"/>
      <c r="AZ14" s="597"/>
      <c r="BA14" s="597"/>
      <c r="BB14" s="597"/>
      <c r="BC14" s="597"/>
      <c r="BD14" s="597"/>
      <c r="BE14" s="597"/>
      <c r="BF14" s="598"/>
      <c r="BG14" s="599">
        <v>425987</v>
      </c>
      <c r="BH14" s="602"/>
      <c r="BI14" s="602"/>
      <c r="BJ14" s="602"/>
      <c r="BK14" s="602"/>
      <c r="BL14" s="602"/>
      <c r="BM14" s="602"/>
      <c r="BN14" s="603"/>
      <c r="BO14" s="661">
        <v>1.8</v>
      </c>
      <c r="BP14" s="661"/>
      <c r="BQ14" s="661"/>
      <c r="BR14" s="661"/>
      <c r="BS14" s="607" t="s">
        <v>384</v>
      </c>
      <c r="BT14" s="602"/>
      <c r="BU14" s="602"/>
      <c r="BV14" s="602"/>
      <c r="BW14" s="602"/>
      <c r="BX14" s="602"/>
      <c r="BY14" s="602"/>
      <c r="BZ14" s="602"/>
      <c r="CA14" s="602"/>
      <c r="CB14" s="642"/>
      <c r="CD14" s="643" t="s">
        <v>137</v>
      </c>
      <c r="CE14" s="640"/>
      <c r="CF14" s="640"/>
      <c r="CG14" s="640"/>
      <c r="CH14" s="640"/>
      <c r="CI14" s="640"/>
      <c r="CJ14" s="640"/>
      <c r="CK14" s="640"/>
      <c r="CL14" s="640"/>
      <c r="CM14" s="640"/>
      <c r="CN14" s="640"/>
      <c r="CO14" s="640"/>
      <c r="CP14" s="640"/>
      <c r="CQ14" s="641"/>
      <c r="CR14" s="599">
        <v>2284619</v>
      </c>
      <c r="CS14" s="602"/>
      <c r="CT14" s="602"/>
      <c r="CU14" s="602"/>
      <c r="CV14" s="602"/>
      <c r="CW14" s="602"/>
      <c r="CX14" s="602"/>
      <c r="CY14" s="603"/>
      <c r="CZ14" s="661">
        <v>3.5</v>
      </c>
      <c r="DA14" s="661"/>
      <c r="DB14" s="661"/>
      <c r="DC14" s="661"/>
      <c r="DD14" s="607">
        <v>305412</v>
      </c>
      <c r="DE14" s="602"/>
      <c r="DF14" s="602"/>
      <c r="DG14" s="602"/>
      <c r="DH14" s="602"/>
      <c r="DI14" s="602"/>
      <c r="DJ14" s="602"/>
      <c r="DK14" s="602"/>
      <c r="DL14" s="602"/>
      <c r="DM14" s="602"/>
      <c r="DN14" s="602"/>
      <c r="DO14" s="602"/>
      <c r="DP14" s="603"/>
      <c r="DQ14" s="607">
        <v>1966923</v>
      </c>
      <c r="DR14" s="602"/>
      <c r="DS14" s="602"/>
      <c r="DT14" s="602"/>
      <c r="DU14" s="602"/>
      <c r="DV14" s="602"/>
      <c r="DW14" s="602"/>
      <c r="DX14" s="602"/>
      <c r="DY14" s="602"/>
      <c r="DZ14" s="602"/>
      <c r="EA14" s="602"/>
      <c r="EB14" s="602"/>
      <c r="EC14" s="642"/>
    </row>
    <row r="15" spans="2:143" ht="11.25" customHeight="1" x14ac:dyDescent="0.15">
      <c r="B15" s="596" t="s">
        <v>138</v>
      </c>
      <c r="C15" s="597"/>
      <c r="D15" s="597"/>
      <c r="E15" s="597"/>
      <c r="F15" s="597"/>
      <c r="G15" s="597"/>
      <c r="H15" s="597"/>
      <c r="I15" s="597"/>
      <c r="J15" s="597"/>
      <c r="K15" s="597"/>
      <c r="L15" s="597"/>
      <c r="M15" s="597"/>
      <c r="N15" s="597"/>
      <c r="O15" s="597"/>
      <c r="P15" s="597"/>
      <c r="Q15" s="598"/>
      <c r="R15" s="599">
        <v>127739</v>
      </c>
      <c r="S15" s="602"/>
      <c r="T15" s="602"/>
      <c r="U15" s="602"/>
      <c r="V15" s="602"/>
      <c r="W15" s="602"/>
      <c r="X15" s="602"/>
      <c r="Y15" s="603"/>
      <c r="Z15" s="661">
        <v>0.2</v>
      </c>
      <c r="AA15" s="661"/>
      <c r="AB15" s="661"/>
      <c r="AC15" s="661"/>
      <c r="AD15" s="662">
        <v>127739</v>
      </c>
      <c r="AE15" s="662"/>
      <c r="AF15" s="662"/>
      <c r="AG15" s="662"/>
      <c r="AH15" s="662"/>
      <c r="AI15" s="662"/>
      <c r="AJ15" s="662"/>
      <c r="AK15" s="662"/>
      <c r="AL15" s="604">
        <v>0.4</v>
      </c>
      <c r="AM15" s="605"/>
      <c r="AN15" s="605"/>
      <c r="AO15" s="663"/>
      <c r="AP15" s="596" t="s">
        <v>416</v>
      </c>
      <c r="AQ15" s="597"/>
      <c r="AR15" s="597"/>
      <c r="AS15" s="597"/>
      <c r="AT15" s="597"/>
      <c r="AU15" s="597"/>
      <c r="AV15" s="597"/>
      <c r="AW15" s="597"/>
      <c r="AX15" s="597"/>
      <c r="AY15" s="597"/>
      <c r="AZ15" s="597"/>
      <c r="BA15" s="597"/>
      <c r="BB15" s="597"/>
      <c r="BC15" s="597"/>
      <c r="BD15" s="597"/>
      <c r="BE15" s="597"/>
      <c r="BF15" s="598"/>
      <c r="BG15" s="599">
        <v>1064257</v>
      </c>
      <c r="BH15" s="602"/>
      <c r="BI15" s="602"/>
      <c r="BJ15" s="602"/>
      <c r="BK15" s="602"/>
      <c r="BL15" s="602"/>
      <c r="BM15" s="602"/>
      <c r="BN15" s="603"/>
      <c r="BO15" s="661">
        <v>4.4000000000000004</v>
      </c>
      <c r="BP15" s="661"/>
      <c r="BQ15" s="661"/>
      <c r="BR15" s="661"/>
      <c r="BS15" s="607" t="s">
        <v>384</v>
      </c>
      <c r="BT15" s="602"/>
      <c r="BU15" s="602"/>
      <c r="BV15" s="602"/>
      <c r="BW15" s="602"/>
      <c r="BX15" s="602"/>
      <c r="BY15" s="602"/>
      <c r="BZ15" s="602"/>
      <c r="CA15" s="602"/>
      <c r="CB15" s="642"/>
      <c r="CD15" s="643" t="s">
        <v>139</v>
      </c>
      <c r="CE15" s="640"/>
      <c r="CF15" s="640"/>
      <c r="CG15" s="640"/>
      <c r="CH15" s="640"/>
      <c r="CI15" s="640"/>
      <c r="CJ15" s="640"/>
      <c r="CK15" s="640"/>
      <c r="CL15" s="640"/>
      <c r="CM15" s="640"/>
      <c r="CN15" s="640"/>
      <c r="CO15" s="640"/>
      <c r="CP15" s="640"/>
      <c r="CQ15" s="641"/>
      <c r="CR15" s="599">
        <v>6735735</v>
      </c>
      <c r="CS15" s="602"/>
      <c r="CT15" s="602"/>
      <c r="CU15" s="602"/>
      <c r="CV15" s="602"/>
      <c r="CW15" s="602"/>
      <c r="CX15" s="602"/>
      <c r="CY15" s="603"/>
      <c r="CZ15" s="661">
        <v>10.3</v>
      </c>
      <c r="DA15" s="661"/>
      <c r="DB15" s="661"/>
      <c r="DC15" s="661"/>
      <c r="DD15" s="607">
        <v>2709420</v>
      </c>
      <c r="DE15" s="602"/>
      <c r="DF15" s="602"/>
      <c r="DG15" s="602"/>
      <c r="DH15" s="602"/>
      <c r="DI15" s="602"/>
      <c r="DJ15" s="602"/>
      <c r="DK15" s="602"/>
      <c r="DL15" s="602"/>
      <c r="DM15" s="602"/>
      <c r="DN15" s="602"/>
      <c r="DO15" s="602"/>
      <c r="DP15" s="603"/>
      <c r="DQ15" s="607">
        <v>3986824</v>
      </c>
      <c r="DR15" s="602"/>
      <c r="DS15" s="602"/>
      <c r="DT15" s="602"/>
      <c r="DU15" s="602"/>
      <c r="DV15" s="602"/>
      <c r="DW15" s="602"/>
      <c r="DX15" s="602"/>
      <c r="DY15" s="602"/>
      <c r="DZ15" s="602"/>
      <c r="EA15" s="602"/>
      <c r="EB15" s="602"/>
      <c r="EC15" s="642"/>
    </row>
    <row r="16" spans="2:143" ht="11.25" customHeight="1" x14ac:dyDescent="0.15">
      <c r="B16" s="596" t="s">
        <v>140</v>
      </c>
      <c r="C16" s="597"/>
      <c r="D16" s="597"/>
      <c r="E16" s="597"/>
      <c r="F16" s="597"/>
      <c r="G16" s="597"/>
      <c r="H16" s="597"/>
      <c r="I16" s="597"/>
      <c r="J16" s="597"/>
      <c r="K16" s="597"/>
      <c r="L16" s="597"/>
      <c r="M16" s="597"/>
      <c r="N16" s="597"/>
      <c r="O16" s="597"/>
      <c r="P16" s="597"/>
      <c r="Q16" s="598"/>
      <c r="R16" s="599" t="s">
        <v>384</v>
      </c>
      <c r="S16" s="602"/>
      <c r="T16" s="602"/>
      <c r="U16" s="602"/>
      <c r="V16" s="602"/>
      <c r="W16" s="602"/>
      <c r="X16" s="602"/>
      <c r="Y16" s="603"/>
      <c r="Z16" s="661" t="s">
        <v>384</v>
      </c>
      <c r="AA16" s="661"/>
      <c r="AB16" s="661"/>
      <c r="AC16" s="661"/>
      <c r="AD16" s="662" t="s">
        <v>384</v>
      </c>
      <c r="AE16" s="662"/>
      <c r="AF16" s="662"/>
      <c r="AG16" s="662"/>
      <c r="AH16" s="662"/>
      <c r="AI16" s="662"/>
      <c r="AJ16" s="662"/>
      <c r="AK16" s="662"/>
      <c r="AL16" s="604" t="s">
        <v>384</v>
      </c>
      <c r="AM16" s="605"/>
      <c r="AN16" s="605"/>
      <c r="AO16" s="663"/>
      <c r="AP16" s="596" t="s">
        <v>417</v>
      </c>
      <c r="AQ16" s="597"/>
      <c r="AR16" s="597"/>
      <c r="AS16" s="597"/>
      <c r="AT16" s="597"/>
      <c r="AU16" s="597"/>
      <c r="AV16" s="597"/>
      <c r="AW16" s="597"/>
      <c r="AX16" s="597"/>
      <c r="AY16" s="597"/>
      <c r="AZ16" s="597"/>
      <c r="BA16" s="597"/>
      <c r="BB16" s="597"/>
      <c r="BC16" s="597"/>
      <c r="BD16" s="597"/>
      <c r="BE16" s="597"/>
      <c r="BF16" s="598"/>
      <c r="BG16" s="599" t="s">
        <v>384</v>
      </c>
      <c r="BH16" s="602"/>
      <c r="BI16" s="602"/>
      <c r="BJ16" s="602"/>
      <c r="BK16" s="602"/>
      <c r="BL16" s="602"/>
      <c r="BM16" s="602"/>
      <c r="BN16" s="603"/>
      <c r="BO16" s="661" t="s">
        <v>384</v>
      </c>
      <c r="BP16" s="661"/>
      <c r="BQ16" s="661"/>
      <c r="BR16" s="661"/>
      <c r="BS16" s="607" t="s">
        <v>384</v>
      </c>
      <c r="BT16" s="602"/>
      <c r="BU16" s="602"/>
      <c r="BV16" s="602"/>
      <c r="BW16" s="602"/>
      <c r="BX16" s="602"/>
      <c r="BY16" s="602"/>
      <c r="BZ16" s="602"/>
      <c r="CA16" s="602"/>
      <c r="CB16" s="642"/>
      <c r="CD16" s="643" t="s">
        <v>141</v>
      </c>
      <c r="CE16" s="640"/>
      <c r="CF16" s="640"/>
      <c r="CG16" s="640"/>
      <c r="CH16" s="640"/>
      <c r="CI16" s="640"/>
      <c r="CJ16" s="640"/>
      <c r="CK16" s="640"/>
      <c r="CL16" s="640"/>
      <c r="CM16" s="640"/>
      <c r="CN16" s="640"/>
      <c r="CO16" s="640"/>
      <c r="CP16" s="640"/>
      <c r="CQ16" s="641"/>
      <c r="CR16" s="599">
        <v>39805</v>
      </c>
      <c r="CS16" s="602"/>
      <c r="CT16" s="602"/>
      <c r="CU16" s="602"/>
      <c r="CV16" s="602"/>
      <c r="CW16" s="602"/>
      <c r="CX16" s="602"/>
      <c r="CY16" s="603"/>
      <c r="CZ16" s="661">
        <v>0.1</v>
      </c>
      <c r="DA16" s="661"/>
      <c r="DB16" s="661"/>
      <c r="DC16" s="661"/>
      <c r="DD16" s="607" t="s">
        <v>384</v>
      </c>
      <c r="DE16" s="602"/>
      <c r="DF16" s="602"/>
      <c r="DG16" s="602"/>
      <c r="DH16" s="602"/>
      <c r="DI16" s="602"/>
      <c r="DJ16" s="602"/>
      <c r="DK16" s="602"/>
      <c r="DL16" s="602"/>
      <c r="DM16" s="602"/>
      <c r="DN16" s="602"/>
      <c r="DO16" s="602"/>
      <c r="DP16" s="603"/>
      <c r="DQ16" s="607">
        <v>8160</v>
      </c>
      <c r="DR16" s="602"/>
      <c r="DS16" s="602"/>
      <c r="DT16" s="602"/>
      <c r="DU16" s="602"/>
      <c r="DV16" s="602"/>
      <c r="DW16" s="602"/>
      <c r="DX16" s="602"/>
      <c r="DY16" s="602"/>
      <c r="DZ16" s="602"/>
      <c r="EA16" s="602"/>
      <c r="EB16" s="602"/>
      <c r="EC16" s="642"/>
    </row>
    <row r="17" spans="2:133" ht="11.25" customHeight="1" x14ac:dyDescent="0.15">
      <c r="B17" s="596" t="s">
        <v>418</v>
      </c>
      <c r="C17" s="597"/>
      <c r="D17" s="597"/>
      <c r="E17" s="597"/>
      <c r="F17" s="597"/>
      <c r="G17" s="597"/>
      <c r="H17" s="597"/>
      <c r="I17" s="597"/>
      <c r="J17" s="597"/>
      <c r="K17" s="597"/>
      <c r="L17" s="597"/>
      <c r="M17" s="597"/>
      <c r="N17" s="597"/>
      <c r="O17" s="597"/>
      <c r="P17" s="597"/>
      <c r="Q17" s="598"/>
      <c r="R17" s="599">
        <v>84322</v>
      </c>
      <c r="S17" s="602"/>
      <c r="T17" s="602"/>
      <c r="U17" s="602"/>
      <c r="V17" s="602"/>
      <c r="W17" s="602"/>
      <c r="X17" s="602"/>
      <c r="Y17" s="603"/>
      <c r="Z17" s="661">
        <v>0.1</v>
      </c>
      <c r="AA17" s="661"/>
      <c r="AB17" s="661"/>
      <c r="AC17" s="661"/>
      <c r="AD17" s="662">
        <v>84322</v>
      </c>
      <c r="AE17" s="662"/>
      <c r="AF17" s="662"/>
      <c r="AG17" s="662"/>
      <c r="AH17" s="662"/>
      <c r="AI17" s="662"/>
      <c r="AJ17" s="662"/>
      <c r="AK17" s="662"/>
      <c r="AL17" s="604">
        <v>0.2</v>
      </c>
      <c r="AM17" s="605"/>
      <c r="AN17" s="605"/>
      <c r="AO17" s="663"/>
      <c r="AP17" s="596" t="s">
        <v>419</v>
      </c>
      <c r="AQ17" s="597"/>
      <c r="AR17" s="597"/>
      <c r="AS17" s="597"/>
      <c r="AT17" s="597"/>
      <c r="AU17" s="597"/>
      <c r="AV17" s="597"/>
      <c r="AW17" s="597"/>
      <c r="AX17" s="597"/>
      <c r="AY17" s="597"/>
      <c r="AZ17" s="597"/>
      <c r="BA17" s="597"/>
      <c r="BB17" s="597"/>
      <c r="BC17" s="597"/>
      <c r="BD17" s="597"/>
      <c r="BE17" s="597"/>
      <c r="BF17" s="598"/>
      <c r="BG17" s="599" t="s">
        <v>384</v>
      </c>
      <c r="BH17" s="602"/>
      <c r="BI17" s="602"/>
      <c r="BJ17" s="602"/>
      <c r="BK17" s="602"/>
      <c r="BL17" s="602"/>
      <c r="BM17" s="602"/>
      <c r="BN17" s="603"/>
      <c r="BO17" s="661" t="s">
        <v>384</v>
      </c>
      <c r="BP17" s="661"/>
      <c r="BQ17" s="661"/>
      <c r="BR17" s="661"/>
      <c r="BS17" s="607" t="s">
        <v>384</v>
      </c>
      <c r="BT17" s="602"/>
      <c r="BU17" s="602"/>
      <c r="BV17" s="602"/>
      <c r="BW17" s="602"/>
      <c r="BX17" s="602"/>
      <c r="BY17" s="602"/>
      <c r="BZ17" s="602"/>
      <c r="CA17" s="602"/>
      <c r="CB17" s="642"/>
      <c r="CD17" s="643" t="s">
        <v>142</v>
      </c>
      <c r="CE17" s="640"/>
      <c r="CF17" s="640"/>
      <c r="CG17" s="640"/>
      <c r="CH17" s="640"/>
      <c r="CI17" s="640"/>
      <c r="CJ17" s="640"/>
      <c r="CK17" s="640"/>
      <c r="CL17" s="640"/>
      <c r="CM17" s="640"/>
      <c r="CN17" s="640"/>
      <c r="CO17" s="640"/>
      <c r="CP17" s="640"/>
      <c r="CQ17" s="641"/>
      <c r="CR17" s="599">
        <v>7569266</v>
      </c>
      <c r="CS17" s="602"/>
      <c r="CT17" s="602"/>
      <c r="CU17" s="602"/>
      <c r="CV17" s="602"/>
      <c r="CW17" s="602"/>
      <c r="CX17" s="602"/>
      <c r="CY17" s="603"/>
      <c r="CZ17" s="661">
        <v>11.6</v>
      </c>
      <c r="DA17" s="661"/>
      <c r="DB17" s="661"/>
      <c r="DC17" s="661"/>
      <c r="DD17" s="607" t="s">
        <v>384</v>
      </c>
      <c r="DE17" s="602"/>
      <c r="DF17" s="602"/>
      <c r="DG17" s="602"/>
      <c r="DH17" s="602"/>
      <c r="DI17" s="602"/>
      <c r="DJ17" s="602"/>
      <c r="DK17" s="602"/>
      <c r="DL17" s="602"/>
      <c r="DM17" s="602"/>
      <c r="DN17" s="602"/>
      <c r="DO17" s="602"/>
      <c r="DP17" s="603"/>
      <c r="DQ17" s="607">
        <v>7285603</v>
      </c>
      <c r="DR17" s="602"/>
      <c r="DS17" s="602"/>
      <c r="DT17" s="602"/>
      <c r="DU17" s="602"/>
      <c r="DV17" s="602"/>
      <c r="DW17" s="602"/>
      <c r="DX17" s="602"/>
      <c r="DY17" s="602"/>
      <c r="DZ17" s="602"/>
      <c r="EA17" s="602"/>
      <c r="EB17" s="602"/>
      <c r="EC17" s="642"/>
    </row>
    <row r="18" spans="2:133" ht="11.25" customHeight="1" x14ac:dyDescent="0.15">
      <c r="B18" s="596" t="s">
        <v>143</v>
      </c>
      <c r="C18" s="597"/>
      <c r="D18" s="597"/>
      <c r="E18" s="597"/>
      <c r="F18" s="597"/>
      <c r="G18" s="597"/>
      <c r="H18" s="597"/>
      <c r="I18" s="597"/>
      <c r="J18" s="597"/>
      <c r="K18" s="597"/>
      <c r="L18" s="597"/>
      <c r="M18" s="597"/>
      <c r="N18" s="597"/>
      <c r="O18" s="597"/>
      <c r="P18" s="597"/>
      <c r="Q18" s="598"/>
      <c r="R18" s="599">
        <v>8952573</v>
      </c>
      <c r="S18" s="602"/>
      <c r="T18" s="602"/>
      <c r="U18" s="602"/>
      <c r="V18" s="602"/>
      <c r="W18" s="602"/>
      <c r="X18" s="602"/>
      <c r="Y18" s="603"/>
      <c r="Z18" s="661">
        <v>13.4</v>
      </c>
      <c r="AA18" s="661"/>
      <c r="AB18" s="661"/>
      <c r="AC18" s="661"/>
      <c r="AD18" s="662">
        <v>7935860</v>
      </c>
      <c r="AE18" s="662"/>
      <c r="AF18" s="662"/>
      <c r="AG18" s="662"/>
      <c r="AH18" s="662"/>
      <c r="AI18" s="662"/>
      <c r="AJ18" s="662"/>
      <c r="AK18" s="662"/>
      <c r="AL18" s="604">
        <v>23</v>
      </c>
      <c r="AM18" s="605"/>
      <c r="AN18" s="605"/>
      <c r="AO18" s="663"/>
      <c r="AP18" s="596" t="s">
        <v>420</v>
      </c>
      <c r="AQ18" s="597"/>
      <c r="AR18" s="597"/>
      <c r="AS18" s="597"/>
      <c r="AT18" s="597"/>
      <c r="AU18" s="597"/>
      <c r="AV18" s="597"/>
      <c r="AW18" s="597"/>
      <c r="AX18" s="597"/>
      <c r="AY18" s="597"/>
      <c r="AZ18" s="597"/>
      <c r="BA18" s="597"/>
      <c r="BB18" s="597"/>
      <c r="BC18" s="597"/>
      <c r="BD18" s="597"/>
      <c r="BE18" s="597"/>
      <c r="BF18" s="598"/>
      <c r="BG18" s="599" t="s">
        <v>384</v>
      </c>
      <c r="BH18" s="602"/>
      <c r="BI18" s="602"/>
      <c r="BJ18" s="602"/>
      <c r="BK18" s="602"/>
      <c r="BL18" s="602"/>
      <c r="BM18" s="602"/>
      <c r="BN18" s="603"/>
      <c r="BO18" s="661" t="s">
        <v>384</v>
      </c>
      <c r="BP18" s="661"/>
      <c r="BQ18" s="661"/>
      <c r="BR18" s="661"/>
      <c r="BS18" s="607" t="s">
        <v>384</v>
      </c>
      <c r="BT18" s="602"/>
      <c r="BU18" s="602"/>
      <c r="BV18" s="602"/>
      <c r="BW18" s="602"/>
      <c r="BX18" s="602"/>
      <c r="BY18" s="602"/>
      <c r="BZ18" s="602"/>
      <c r="CA18" s="602"/>
      <c r="CB18" s="642"/>
      <c r="CD18" s="643" t="s">
        <v>144</v>
      </c>
      <c r="CE18" s="640"/>
      <c r="CF18" s="640"/>
      <c r="CG18" s="640"/>
      <c r="CH18" s="640"/>
      <c r="CI18" s="640"/>
      <c r="CJ18" s="640"/>
      <c r="CK18" s="640"/>
      <c r="CL18" s="640"/>
      <c r="CM18" s="640"/>
      <c r="CN18" s="640"/>
      <c r="CO18" s="640"/>
      <c r="CP18" s="640"/>
      <c r="CQ18" s="641"/>
      <c r="CR18" s="599">
        <v>232283</v>
      </c>
      <c r="CS18" s="602"/>
      <c r="CT18" s="602"/>
      <c r="CU18" s="602"/>
      <c r="CV18" s="602"/>
      <c r="CW18" s="602"/>
      <c r="CX18" s="602"/>
      <c r="CY18" s="603"/>
      <c r="CZ18" s="661">
        <v>0.4</v>
      </c>
      <c r="DA18" s="661"/>
      <c r="DB18" s="661"/>
      <c r="DC18" s="661"/>
      <c r="DD18" s="607" t="s">
        <v>384</v>
      </c>
      <c r="DE18" s="602"/>
      <c r="DF18" s="602"/>
      <c r="DG18" s="602"/>
      <c r="DH18" s="602"/>
      <c r="DI18" s="602"/>
      <c r="DJ18" s="602"/>
      <c r="DK18" s="602"/>
      <c r="DL18" s="602"/>
      <c r="DM18" s="602"/>
      <c r="DN18" s="602"/>
      <c r="DO18" s="602"/>
      <c r="DP18" s="603"/>
      <c r="DQ18" s="607">
        <v>232283</v>
      </c>
      <c r="DR18" s="602"/>
      <c r="DS18" s="602"/>
      <c r="DT18" s="602"/>
      <c r="DU18" s="602"/>
      <c r="DV18" s="602"/>
      <c r="DW18" s="602"/>
      <c r="DX18" s="602"/>
      <c r="DY18" s="602"/>
      <c r="DZ18" s="602"/>
      <c r="EA18" s="602"/>
      <c r="EB18" s="602"/>
      <c r="EC18" s="642"/>
    </row>
    <row r="19" spans="2:133" ht="11.25" customHeight="1" x14ac:dyDescent="0.15">
      <c r="B19" s="596" t="s">
        <v>421</v>
      </c>
      <c r="C19" s="597"/>
      <c r="D19" s="597"/>
      <c r="E19" s="597"/>
      <c r="F19" s="597"/>
      <c r="G19" s="597"/>
      <c r="H19" s="597"/>
      <c r="I19" s="597"/>
      <c r="J19" s="597"/>
      <c r="K19" s="597"/>
      <c r="L19" s="597"/>
      <c r="M19" s="597"/>
      <c r="N19" s="597"/>
      <c r="O19" s="597"/>
      <c r="P19" s="597"/>
      <c r="Q19" s="598"/>
      <c r="R19" s="599">
        <v>7935860</v>
      </c>
      <c r="S19" s="602"/>
      <c r="T19" s="602"/>
      <c r="U19" s="602"/>
      <c r="V19" s="602"/>
      <c r="W19" s="602"/>
      <c r="X19" s="602"/>
      <c r="Y19" s="603"/>
      <c r="Z19" s="661">
        <v>11.9</v>
      </c>
      <c r="AA19" s="661"/>
      <c r="AB19" s="661"/>
      <c r="AC19" s="661"/>
      <c r="AD19" s="662">
        <v>7935860</v>
      </c>
      <c r="AE19" s="662"/>
      <c r="AF19" s="662"/>
      <c r="AG19" s="662"/>
      <c r="AH19" s="662"/>
      <c r="AI19" s="662"/>
      <c r="AJ19" s="662"/>
      <c r="AK19" s="662"/>
      <c r="AL19" s="604">
        <v>23</v>
      </c>
      <c r="AM19" s="605"/>
      <c r="AN19" s="605"/>
      <c r="AO19" s="663"/>
      <c r="AP19" s="596" t="s">
        <v>145</v>
      </c>
      <c r="AQ19" s="597"/>
      <c r="AR19" s="597"/>
      <c r="AS19" s="597"/>
      <c r="AT19" s="597"/>
      <c r="AU19" s="597"/>
      <c r="AV19" s="597"/>
      <c r="AW19" s="597"/>
      <c r="AX19" s="597"/>
      <c r="AY19" s="597"/>
      <c r="AZ19" s="597"/>
      <c r="BA19" s="597"/>
      <c r="BB19" s="597"/>
      <c r="BC19" s="597"/>
      <c r="BD19" s="597"/>
      <c r="BE19" s="597"/>
      <c r="BF19" s="598"/>
      <c r="BG19" s="599">
        <v>1615099</v>
      </c>
      <c r="BH19" s="602"/>
      <c r="BI19" s="602"/>
      <c r="BJ19" s="602"/>
      <c r="BK19" s="602"/>
      <c r="BL19" s="602"/>
      <c r="BM19" s="602"/>
      <c r="BN19" s="603"/>
      <c r="BO19" s="661">
        <v>6.7</v>
      </c>
      <c r="BP19" s="661"/>
      <c r="BQ19" s="661"/>
      <c r="BR19" s="661"/>
      <c r="BS19" s="607" t="s">
        <v>384</v>
      </c>
      <c r="BT19" s="602"/>
      <c r="BU19" s="602"/>
      <c r="BV19" s="602"/>
      <c r="BW19" s="602"/>
      <c r="BX19" s="602"/>
      <c r="BY19" s="602"/>
      <c r="BZ19" s="602"/>
      <c r="CA19" s="602"/>
      <c r="CB19" s="642"/>
      <c r="CD19" s="643" t="s">
        <v>422</v>
      </c>
      <c r="CE19" s="640"/>
      <c r="CF19" s="640"/>
      <c r="CG19" s="640"/>
      <c r="CH19" s="640"/>
      <c r="CI19" s="640"/>
      <c r="CJ19" s="640"/>
      <c r="CK19" s="640"/>
      <c r="CL19" s="640"/>
      <c r="CM19" s="640"/>
      <c r="CN19" s="640"/>
      <c r="CO19" s="640"/>
      <c r="CP19" s="640"/>
      <c r="CQ19" s="641"/>
      <c r="CR19" s="599" t="s">
        <v>384</v>
      </c>
      <c r="CS19" s="602"/>
      <c r="CT19" s="602"/>
      <c r="CU19" s="602"/>
      <c r="CV19" s="602"/>
      <c r="CW19" s="602"/>
      <c r="CX19" s="602"/>
      <c r="CY19" s="603"/>
      <c r="CZ19" s="661" t="s">
        <v>384</v>
      </c>
      <c r="DA19" s="661"/>
      <c r="DB19" s="661"/>
      <c r="DC19" s="661"/>
      <c r="DD19" s="607" t="s">
        <v>384</v>
      </c>
      <c r="DE19" s="602"/>
      <c r="DF19" s="602"/>
      <c r="DG19" s="602"/>
      <c r="DH19" s="602"/>
      <c r="DI19" s="602"/>
      <c r="DJ19" s="602"/>
      <c r="DK19" s="602"/>
      <c r="DL19" s="602"/>
      <c r="DM19" s="602"/>
      <c r="DN19" s="602"/>
      <c r="DO19" s="602"/>
      <c r="DP19" s="603"/>
      <c r="DQ19" s="607" t="s">
        <v>384</v>
      </c>
      <c r="DR19" s="602"/>
      <c r="DS19" s="602"/>
      <c r="DT19" s="602"/>
      <c r="DU19" s="602"/>
      <c r="DV19" s="602"/>
      <c r="DW19" s="602"/>
      <c r="DX19" s="602"/>
      <c r="DY19" s="602"/>
      <c r="DZ19" s="602"/>
      <c r="EA19" s="602"/>
      <c r="EB19" s="602"/>
      <c r="EC19" s="642"/>
    </row>
    <row r="20" spans="2:133" ht="11.25" customHeight="1" x14ac:dyDescent="0.15">
      <c r="B20" s="596" t="s">
        <v>423</v>
      </c>
      <c r="C20" s="597"/>
      <c r="D20" s="597"/>
      <c r="E20" s="597"/>
      <c r="F20" s="597"/>
      <c r="G20" s="597"/>
      <c r="H20" s="597"/>
      <c r="I20" s="597"/>
      <c r="J20" s="597"/>
      <c r="K20" s="597"/>
      <c r="L20" s="597"/>
      <c r="M20" s="597"/>
      <c r="N20" s="597"/>
      <c r="O20" s="597"/>
      <c r="P20" s="597"/>
      <c r="Q20" s="598"/>
      <c r="R20" s="599">
        <v>1016713</v>
      </c>
      <c r="S20" s="602"/>
      <c r="T20" s="602"/>
      <c r="U20" s="602"/>
      <c r="V20" s="602"/>
      <c r="W20" s="602"/>
      <c r="X20" s="602"/>
      <c r="Y20" s="603"/>
      <c r="Z20" s="661">
        <v>1.5</v>
      </c>
      <c r="AA20" s="661"/>
      <c r="AB20" s="661"/>
      <c r="AC20" s="661"/>
      <c r="AD20" s="662" t="s">
        <v>384</v>
      </c>
      <c r="AE20" s="662"/>
      <c r="AF20" s="662"/>
      <c r="AG20" s="662"/>
      <c r="AH20" s="662"/>
      <c r="AI20" s="662"/>
      <c r="AJ20" s="662"/>
      <c r="AK20" s="662"/>
      <c r="AL20" s="604" t="s">
        <v>384</v>
      </c>
      <c r="AM20" s="605"/>
      <c r="AN20" s="605"/>
      <c r="AO20" s="663"/>
      <c r="AP20" s="596" t="s">
        <v>424</v>
      </c>
      <c r="AQ20" s="597"/>
      <c r="AR20" s="597"/>
      <c r="AS20" s="597"/>
      <c r="AT20" s="597"/>
      <c r="AU20" s="597"/>
      <c r="AV20" s="597"/>
      <c r="AW20" s="597"/>
      <c r="AX20" s="597"/>
      <c r="AY20" s="597"/>
      <c r="AZ20" s="597"/>
      <c r="BA20" s="597"/>
      <c r="BB20" s="597"/>
      <c r="BC20" s="597"/>
      <c r="BD20" s="597"/>
      <c r="BE20" s="597"/>
      <c r="BF20" s="598"/>
      <c r="BG20" s="599">
        <v>1615099</v>
      </c>
      <c r="BH20" s="602"/>
      <c r="BI20" s="602"/>
      <c r="BJ20" s="602"/>
      <c r="BK20" s="602"/>
      <c r="BL20" s="602"/>
      <c r="BM20" s="602"/>
      <c r="BN20" s="603"/>
      <c r="BO20" s="661">
        <v>6.7</v>
      </c>
      <c r="BP20" s="661"/>
      <c r="BQ20" s="661"/>
      <c r="BR20" s="661"/>
      <c r="BS20" s="607" t="s">
        <v>384</v>
      </c>
      <c r="BT20" s="602"/>
      <c r="BU20" s="602"/>
      <c r="BV20" s="602"/>
      <c r="BW20" s="602"/>
      <c r="BX20" s="602"/>
      <c r="BY20" s="602"/>
      <c r="BZ20" s="602"/>
      <c r="CA20" s="602"/>
      <c r="CB20" s="642"/>
      <c r="CD20" s="643" t="s">
        <v>146</v>
      </c>
      <c r="CE20" s="640"/>
      <c r="CF20" s="640"/>
      <c r="CG20" s="640"/>
      <c r="CH20" s="640"/>
      <c r="CI20" s="640"/>
      <c r="CJ20" s="640"/>
      <c r="CK20" s="640"/>
      <c r="CL20" s="640"/>
      <c r="CM20" s="640"/>
      <c r="CN20" s="640"/>
      <c r="CO20" s="640"/>
      <c r="CP20" s="640"/>
      <c r="CQ20" s="641"/>
      <c r="CR20" s="599">
        <v>65203509</v>
      </c>
      <c r="CS20" s="602"/>
      <c r="CT20" s="602"/>
      <c r="CU20" s="602"/>
      <c r="CV20" s="602"/>
      <c r="CW20" s="602"/>
      <c r="CX20" s="602"/>
      <c r="CY20" s="603"/>
      <c r="CZ20" s="661">
        <v>100</v>
      </c>
      <c r="DA20" s="661"/>
      <c r="DB20" s="661"/>
      <c r="DC20" s="661"/>
      <c r="DD20" s="607">
        <v>6353299</v>
      </c>
      <c r="DE20" s="602"/>
      <c r="DF20" s="602"/>
      <c r="DG20" s="602"/>
      <c r="DH20" s="602"/>
      <c r="DI20" s="602"/>
      <c r="DJ20" s="602"/>
      <c r="DK20" s="602"/>
      <c r="DL20" s="602"/>
      <c r="DM20" s="602"/>
      <c r="DN20" s="602"/>
      <c r="DO20" s="602"/>
      <c r="DP20" s="603"/>
      <c r="DQ20" s="607">
        <v>41417805</v>
      </c>
      <c r="DR20" s="602"/>
      <c r="DS20" s="602"/>
      <c r="DT20" s="602"/>
      <c r="DU20" s="602"/>
      <c r="DV20" s="602"/>
      <c r="DW20" s="602"/>
      <c r="DX20" s="602"/>
      <c r="DY20" s="602"/>
      <c r="DZ20" s="602"/>
      <c r="EA20" s="602"/>
      <c r="EB20" s="602"/>
      <c r="EC20" s="642"/>
    </row>
    <row r="21" spans="2:133" ht="11.25" customHeight="1" x14ac:dyDescent="0.15">
      <c r="B21" s="596" t="s">
        <v>425</v>
      </c>
      <c r="C21" s="597"/>
      <c r="D21" s="597"/>
      <c r="E21" s="597"/>
      <c r="F21" s="597"/>
      <c r="G21" s="597"/>
      <c r="H21" s="597"/>
      <c r="I21" s="597"/>
      <c r="J21" s="597"/>
      <c r="K21" s="597"/>
      <c r="L21" s="597"/>
      <c r="M21" s="597"/>
      <c r="N21" s="597"/>
      <c r="O21" s="597"/>
      <c r="P21" s="597"/>
      <c r="Q21" s="598"/>
      <c r="R21" s="599" t="s">
        <v>384</v>
      </c>
      <c r="S21" s="602"/>
      <c r="T21" s="602"/>
      <c r="U21" s="602"/>
      <c r="V21" s="602"/>
      <c r="W21" s="602"/>
      <c r="X21" s="602"/>
      <c r="Y21" s="603"/>
      <c r="Z21" s="661" t="s">
        <v>384</v>
      </c>
      <c r="AA21" s="661"/>
      <c r="AB21" s="661"/>
      <c r="AC21" s="661"/>
      <c r="AD21" s="662" t="s">
        <v>384</v>
      </c>
      <c r="AE21" s="662"/>
      <c r="AF21" s="662"/>
      <c r="AG21" s="662"/>
      <c r="AH21" s="662"/>
      <c r="AI21" s="662"/>
      <c r="AJ21" s="662"/>
      <c r="AK21" s="662"/>
      <c r="AL21" s="604" t="s">
        <v>384</v>
      </c>
      <c r="AM21" s="605"/>
      <c r="AN21" s="605"/>
      <c r="AO21" s="663"/>
      <c r="AP21" s="707" t="s">
        <v>426</v>
      </c>
      <c r="AQ21" s="714"/>
      <c r="AR21" s="714"/>
      <c r="AS21" s="714"/>
      <c r="AT21" s="714"/>
      <c r="AU21" s="714"/>
      <c r="AV21" s="714"/>
      <c r="AW21" s="714"/>
      <c r="AX21" s="714"/>
      <c r="AY21" s="714"/>
      <c r="AZ21" s="714"/>
      <c r="BA21" s="714"/>
      <c r="BB21" s="714"/>
      <c r="BC21" s="714"/>
      <c r="BD21" s="714"/>
      <c r="BE21" s="714"/>
      <c r="BF21" s="709"/>
      <c r="BG21" s="599">
        <v>354</v>
      </c>
      <c r="BH21" s="602"/>
      <c r="BI21" s="602"/>
      <c r="BJ21" s="602"/>
      <c r="BK21" s="602"/>
      <c r="BL21" s="602"/>
      <c r="BM21" s="602"/>
      <c r="BN21" s="603"/>
      <c r="BO21" s="661">
        <v>0</v>
      </c>
      <c r="BP21" s="661"/>
      <c r="BQ21" s="661"/>
      <c r="BR21" s="661"/>
      <c r="BS21" s="607" t="s">
        <v>384</v>
      </c>
      <c r="BT21" s="602"/>
      <c r="BU21" s="602"/>
      <c r="BV21" s="602"/>
      <c r="BW21" s="602"/>
      <c r="BX21" s="602"/>
      <c r="BY21" s="602"/>
      <c r="BZ21" s="602"/>
      <c r="CA21" s="602"/>
      <c r="CB21" s="642"/>
      <c r="CD21" s="719"/>
      <c r="CE21" s="653"/>
      <c r="CF21" s="653"/>
      <c r="CG21" s="653"/>
      <c r="CH21" s="653"/>
      <c r="CI21" s="653"/>
      <c r="CJ21" s="653"/>
      <c r="CK21" s="653"/>
      <c r="CL21" s="653"/>
      <c r="CM21" s="653"/>
      <c r="CN21" s="653"/>
      <c r="CO21" s="653"/>
      <c r="CP21" s="653"/>
      <c r="CQ21" s="654"/>
      <c r="CR21" s="720"/>
      <c r="CS21" s="721"/>
      <c r="CT21" s="721"/>
      <c r="CU21" s="721"/>
      <c r="CV21" s="721"/>
      <c r="CW21" s="721"/>
      <c r="CX21" s="721"/>
      <c r="CY21" s="722"/>
      <c r="CZ21" s="723"/>
      <c r="DA21" s="723"/>
      <c r="DB21" s="723"/>
      <c r="DC21" s="723"/>
      <c r="DD21" s="724"/>
      <c r="DE21" s="721"/>
      <c r="DF21" s="721"/>
      <c r="DG21" s="721"/>
      <c r="DH21" s="721"/>
      <c r="DI21" s="721"/>
      <c r="DJ21" s="721"/>
      <c r="DK21" s="721"/>
      <c r="DL21" s="721"/>
      <c r="DM21" s="721"/>
      <c r="DN21" s="721"/>
      <c r="DO21" s="721"/>
      <c r="DP21" s="722"/>
      <c r="DQ21" s="724"/>
      <c r="DR21" s="721"/>
      <c r="DS21" s="721"/>
      <c r="DT21" s="721"/>
      <c r="DU21" s="721"/>
      <c r="DV21" s="721"/>
      <c r="DW21" s="721"/>
      <c r="DX21" s="721"/>
      <c r="DY21" s="721"/>
      <c r="DZ21" s="721"/>
      <c r="EA21" s="721"/>
      <c r="EB21" s="721"/>
      <c r="EC21" s="728"/>
    </row>
    <row r="22" spans="2:133" ht="11.25" customHeight="1" x14ac:dyDescent="0.15">
      <c r="B22" s="596" t="s">
        <v>427</v>
      </c>
      <c r="C22" s="597"/>
      <c r="D22" s="597"/>
      <c r="E22" s="597"/>
      <c r="F22" s="597"/>
      <c r="G22" s="597"/>
      <c r="H22" s="597"/>
      <c r="I22" s="597"/>
      <c r="J22" s="597"/>
      <c r="K22" s="597"/>
      <c r="L22" s="597"/>
      <c r="M22" s="597"/>
      <c r="N22" s="597"/>
      <c r="O22" s="597"/>
      <c r="P22" s="597"/>
      <c r="Q22" s="598"/>
      <c r="R22" s="599">
        <v>36975550</v>
      </c>
      <c r="S22" s="602"/>
      <c r="T22" s="602"/>
      <c r="U22" s="602"/>
      <c r="V22" s="602"/>
      <c r="W22" s="602"/>
      <c r="X22" s="602"/>
      <c r="Y22" s="603"/>
      <c r="Z22" s="661">
        <v>55.5</v>
      </c>
      <c r="AA22" s="661"/>
      <c r="AB22" s="661"/>
      <c r="AC22" s="661"/>
      <c r="AD22" s="662">
        <v>34344092</v>
      </c>
      <c r="AE22" s="662"/>
      <c r="AF22" s="662"/>
      <c r="AG22" s="662"/>
      <c r="AH22" s="662"/>
      <c r="AI22" s="662"/>
      <c r="AJ22" s="662"/>
      <c r="AK22" s="662"/>
      <c r="AL22" s="604">
        <v>99.4</v>
      </c>
      <c r="AM22" s="605"/>
      <c r="AN22" s="605"/>
      <c r="AO22" s="663"/>
      <c r="AP22" s="707" t="s">
        <v>428</v>
      </c>
      <c r="AQ22" s="714"/>
      <c r="AR22" s="714"/>
      <c r="AS22" s="714"/>
      <c r="AT22" s="714"/>
      <c r="AU22" s="714"/>
      <c r="AV22" s="714"/>
      <c r="AW22" s="714"/>
      <c r="AX22" s="714"/>
      <c r="AY22" s="714"/>
      <c r="AZ22" s="714"/>
      <c r="BA22" s="714"/>
      <c r="BB22" s="714"/>
      <c r="BC22" s="714"/>
      <c r="BD22" s="714"/>
      <c r="BE22" s="714"/>
      <c r="BF22" s="709"/>
      <c r="BG22" s="599" t="s">
        <v>384</v>
      </c>
      <c r="BH22" s="602"/>
      <c r="BI22" s="602"/>
      <c r="BJ22" s="602"/>
      <c r="BK22" s="602"/>
      <c r="BL22" s="602"/>
      <c r="BM22" s="602"/>
      <c r="BN22" s="603"/>
      <c r="BO22" s="661" t="s">
        <v>384</v>
      </c>
      <c r="BP22" s="661"/>
      <c r="BQ22" s="661"/>
      <c r="BR22" s="661"/>
      <c r="BS22" s="607" t="s">
        <v>384</v>
      </c>
      <c r="BT22" s="602"/>
      <c r="BU22" s="602"/>
      <c r="BV22" s="602"/>
      <c r="BW22" s="602"/>
      <c r="BX22" s="602"/>
      <c r="BY22" s="602"/>
      <c r="BZ22" s="602"/>
      <c r="CA22" s="602"/>
      <c r="CB22" s="642"/>
      <c r="CD22" s="716" t="s">
        <v>147</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x14ac:dyDescent="0.15">
      <c r="B23" s="596" t="s">
        <v>429</v>
      </c>
      <c r="C23" s="597"/>
      <c r="D23" s="597"/>
      <c r="E23" s="597"/>
      <c r="F23" s="597"/>
      <c r="G23" s="597"/>
      <c r="H23" s="597"/>
      <c r="I23" s="597"/>
      <c r="J23" s="597"/>
      <c r="K23" s="597"/>
      <c r="L23" s="597"/>
      <c r="M23" s="597"/>
      <c r="N23" s="597"/>
      <c r="O23" s="597"/>
      <c r="P23" s="597"/>
      <c r="Q23" s="598"/>
      <c r="R23" s="599">
        <v>21281</v>
      </c>
      <c r="S23" s="602"/>
      <c r="T23" s="602"/>
      <c r="U23" s="602"/>
      <c r="V23" s="602"/>
      <c r="W23" s="602"/>
      <c r="X23" s="602"/>
      <c r="Y23" s="603"/>
      <c r="Z23" s="661">
        <v>0</v>
      </c>
      <c r="AA23" s="661"/>
      <c r="AB23" s="661"/>
      <c r="AC23" s="661"/>
      <c r="AD23" s="662">
        <v>21281</v>
      </c>
      <c r="AE23" s="662"/>
      <c r="AF23" s="662"/>
      <c r="AG23" s="662"/>
      <c r="AH23" s="662"/>
      <c r="AI23" s="662"/>
      <c r="AJ23" s="662"/>
      <c r="AK23" s="662"/>
      <c r="AL23" s="604">
        <v>0.1</v>
      </c>
      <c r="AM23" s="605"/>
      <c r="AN23" s="605"/>
      <c r="AO23" s="663"/>
      <c r="AP23" s="707" t="s">
        <v>430</v>
      </c>
      <c r="AQ23" s="714"/>
      <c r="AR23" s="714"/>
      <c r="AS23" s="714"/>
      <c r="AT23" s="714"/>
      <c r="AU23" s="714"/>
      <c r="AV23" s="714"/>
      <c r="AW23" s="714"/>
      <c r="AX23" s="714"/>
      <c r="AY23" s="714"/>
      <c r="AZ23" s="714"/>
      <c r="BA23" s="714"/>
      <c r="BB23" s="714"/>
      <c r="BC23" s="714"/>
      <c r="BD23" s="714"/>
      <c r="BE23" s="714"/>
      <c r="BF23" s="709"/>
      <c r="BG23" s="599">
        <v>1614745</v>
      </c>
      <c r="BH23" s="602"/>
      <c r="BI23" s="602"/>
      <c r="BJ23" s="602"/>
      <c r="BK23" s="602"/>
      <c r="BL23" s="602"/>
      <c r="BM23" s="602"/>
      <c r="BN23" s="603"/>
      <c r="BO23" s="661">
        <v>6.7</v>
      </c>
      <c r="BP23" s="661"/>
      <c r="BQ23" s="661"/>
      <c r="BR23" s="661"/>
      <c r="BS23" s="607" t="s">
        <v>384</v>
      </c>
      <c r="BT23" s="602"/>
      <c r="BU23" s="602"/>
      <c r="BV23" s="602"/>
      <c r="BW23" s="602"/>
      <c r="BX23" s="602"/>
      <c r="BY23" s="602"/>
      <c r="BZ23" s="602"/>
      <c r="CA23" s="602"/>
      <c r="CB23" s="642"/>
      <c r="CD23" s="716" t="s">
        <v>115</v>
      </c>
      <c r="CE23" s="717"/>
      <c r="CF23" s="717"/>
      <c r="CG23" s="717"/>
      <c r="CH23" s="717"/>
      <c r="CI23" s="717"/>
      <c r="CJ23" s="717"/>
      <c r="CK23" s="717"/>
      <c r="CL23" s="717"/>
      <c r="CM23" s="717"/>
      <c r="CN23" s="717"/>
      <c r="CO23" s="717"/>
      <c r="CP23" s="717"/>
      <c r="CQ23" s="718"/>
      <c r="CR23" s="716" t="s">
        <v>148</v>
      </c>
      <c r="CS23" s="717"/>
      <c r="CT23" s="717"/>
      <c r="CU23" s="717"/>
      <c r="CV23" s="717"/>
      <c r="CW23" s="717"/>
      <c r="CX23" s="717"/>
      <c r="CY23" s="718"/>
      <c r="CZ23" s="716" t="s">
        <v>431</v>
      </c>
      <c r="DA23" s="717"/>
      <c r="DB23" s="717"/>
      <c r="DC23" s="718"/>
      <c r="DD23" s="716" t="s">
        <v>432</v>
      </c>
      <c r="DE23" s="717"/>
      <c r="DF23" s="717"/>
      <c r="DG23" s="717"/>
      <c r="DH23" s="717"/>
      <c r="DI23" s="717"/>
      <c r="DJ23" s="717"/>
      <c r="DK23" s="718"/>
      <c r="DL23" s="725" t="s">
        <v>149</v>
      </c>
      <c r="DM23" s="726"/>
      <c r="DN23" s="726"/>
      <c r="DO23" s="726"/>
      <c r="DP23" s="726"/>
      <c r="DQ23" s="726"/>
      <c r="DR23" s="726"/>
      <c r="DS23" s="726"/>
      <c r="DT23" s="726"/>
      <c r="DU23" s="726"/>
      <c r="DV23" s="727"/>
      <c r="DW23" s="716" t="s">
        <v>150</v>
      </c>
      <c r="DX23" s="717"/>
      <c r="DY23" s="717"/>
      <c r="DZ23" s="717"/>
      <c r="EA23" s="717"/>
      <c r="EB23" s="717"/>
      <c r="EC23" s="718"/>
    </row>
    <row r="24" spans="2:133" ht="11.25" customHeight="1" x14ac:dyDescent="0.15">
      <c r="B24" s="596" t="s">
        <v>151</v>
      </c>
      <c r="C24" s="597"/>
      <c r="D24" s="597"/>
      <c r="E24" s="597"/>
      <c r="F24" s="597"/>
      <c r="G24" s="597"/>
      <c r="H24" s="597"/>
      <c r="I24" s="597"/>
      <c r="J24" s="597"/>
      <c r="K24" s="597"/>
      <c r="L24" s="597"/>
      <c r="M24" s="597"/>
      <c r="N24" s="597"/>
      <c r="O24" s="597"/>
      <c r="P24" s="597"/>
      <c r="Q24" s="598"/>
      <c r="R24" s="599">
        <v>857257</v>
      </c>
      <c r="S24" s="602"/>
      <c r="T24" s="602"/>
      <c r="U24" s="602"/>
      <c r="V24" s="602"/>
      <c r="W24" s="602"/>
      <c r="X24" s="602"/>
      <c r="Y24" s="603"/>
      <c r="Z24" s="661">
        <v>1.3</v>
      </c>
      <c r="AA24" s="661"/>
      <c r="AB24" s="661"/>
      <c r="AC24" s="661"/>
      <c r="AD24" s="662" t="s">
        <v>384</v>
      </c>
      <c r="AE24" s="662"/>
      <c r="AF24" s="662"/>
      <c r="AG24" s="662"/>
      <c r="AH24" s="662"/>
      <c r="AI24" s="662"/>
      <c r="AJ24" s="662"/>
      <c r="AK24" s="662"/>
      <c r="AL24" s="604" t="s">
        <v>384</v>
      </c>
      <c r="AM24" s="605"/>
      <c r="AN24" s="605"/>
      <c r="AO24" s="663"/>
      <c r="AP24" s="707" t="s">
        <v>433</v>
      </c>
      <c r="AQ24" s="714"/>
      <c r="AR24" s="714"/>
      <c r="AS24" s="714"/>
      <c r="AT24" s="714"/>
      <c r="AU24" s="714"/>
      <c r="AV24" s="714"/>
      <c r="AW24" s="714"/>
      <c r="AX24" s="714"/>
      <c r="AY24" s="714"/>
      <c r="AZ24" s="714"/>
      <c r="BA24" s="714"/>
      <c r="BB24" s="714"/>
      <c r="BC24" s="714"/>
      <c r="BD24" s="714"/>
      <c r="BE24" s="714"/>
      <c r="BF24" s="709"/>
      <c r="BG24" s="599" t="s">
        <v>384</v>
      </c>
      <c r="BH24" s="602"/>
      <c r="BI24" s="602"/>
      <c r="BJ24" s="602"/>
      <c r="BK24" s="602"/>
      <c r="BL24" s="602"/>
      <c r="BM24" s="602"/>
      <c r="BN24" s="603"/>
      <c r="BO24" s="661" t="s">
        <v>384</v>
      </c>
      <c r="BP24" s="661"/>
      <c r="BQ24" s="661"/>
      <c r="BR24" s="661"/>
      <c r="BS24" s="607" t="s">
        <v>384</v>
      </c>
      <c r="BT24" s="602"/>
      <c r="BU24" s="602"/>
      <c r="BV24" s="602"/>
      <c r="BW24" s="602"/>
      <c r="BX24" s="602"/>
      <c r="BY24" s="602"/>
      <c r="BZ24" s="602"/>
      <c r="CA24" s="602"/>
      <c r="CB24" s="642"/>
      <c r="CD24" s="670" t="s">
        <v>152</v>
      </c>
      <c r="CE24" s="671"/>
      <c r="CF24" s="671"/>
      <c r="CG24" s="671"/>
      <c r="CH24" s="671"/>
      <c r="CI24" s="671"/>
      <c r="CJ24" s="671"/>
      <c r="CK24" s="671"/>
      <c r="CL24" s="671"/>
      <c r="CM24" s="671"/>
      <c r="CN24" s="671"/>
      <c r="CO24" s="671"/>
      <c r="CP24" s="671"/>
      <c r="CQ24" s="672"/>
      <c r="CR24" s="664">
        <v>34205021</v>
      </c>
      <c r="CS24" s="665"/>
      <c r="CT24" s="665"/>
      <c r="CU24" s="665"/>
      <c r="CV24" s="665"/>
      <c r="CW24" s="665"/>
      <c r="CX24" s="665"/>
      <c r="CY24" s="711"/>
      <c r="CZ24" s="712">
        <v>52.5</v>
      </c>
      <c r="DA24" s="681"/>
      <c r="DB24" s="681"/>
      <c r="DC24" s="715"/>
      <c r="DD24" s="710">
        <v>20511799</v>
      </c>
      <c r="DE24" s="665"/>
      <c r="DF24" s="665"/>
      <c r="DG24" s="665"/>
      <c r="DH24" s="665"/>
      <c r="DI24" s="665"/>
      <c r="DJ24" s="665"/>
      <c r="DK24" s="711"/>
      <c r="DL24" s="710">
        <v>20090489</v>
      </c>
      <c r="DM24" s="665"/>
      <c r="DN24" s="665"/>
      <c r="DO24" s="665"/>
      <c r="DP24" s="665"/>
      <c r="DQ24" s="665"/>
      <c r="DR24" s="665"/>
      <c r="DS24" s="665"/>
      <c r="DT24" s="665"/>
      <c r="DU24" s="665"/>
      <c r="DV24" s="711"/>
      <c r="DW24" s="712">
        <v>54.4</v>
      </c>
      <c r="DX24" s="681"/>
      <c r="DY24" s="681"/>
      <c r="DZ24" s="681"/>
      <c r="EA24" s="681"/>
      <c r="EB24" s="681"/>
      <c r="EC24" s="713"/>
    </row>
    <row r="25" spans="2:133" ht="11.25" customHeight="1" x14ac:dyDescent="0.15">
      <c r="B25" s="596" t="s">
        <v>153</v>
      </c>
      <c r="C25" s="597"/>
      <c r="D25" s="597"/>
      <c r="E25" s="597"/>
      <c r="F25" s="597"/>
      <c r="G25" s="597"/>
      <c r="H25" s="597"/>
      <c r="I25" s="597"/>
      <c r="J25" s="597"/>
      <c r="K25" s="597"/>
      <c r="L25" s="597"/>
      <c r="M25" s="597"/>
      <c r="N25" s="597"/>
      <c r="O25" s="597"/>
      <c r="P25" s="597"/>
      <c r="Q25" s="598"/>
      <c r="R25" s="599">
        <v>1221151</v>
      </c>
      <c r="S25" s="602"/>
      <c r="T25" s="602"/>
      <c r="U25" s="602"/>
      <c r="V25" s="602"/>
      <c r="W25" s="602"/>
      <c r="X25" s="602"/>
      <c r="Y25" s="603"/>
      <c r="Z25" s="661">
        <v>1.8</v>
      </c>
      <c r="AA25" s="661"/>
      <c r="AB25" s="661"/>
      <c r="AC25" s="661"/>
      <c r="AD25" s="662">
        <v>41264</v>
      </c>
      <c r="AE25" s="662"/>
      <c r="AF25" s="662"/>
      <c r="AG25" s="662"/>
      <c r="AH25" s="662"/>
      <c r="AI25" s="662"/>
      <c r="AJ25" s="662"/>
      <c r="AK25" s="662"/>
      <c r="AL25" s="604">
        <v>0.1</v>
      </c>
      <c r="AM25" s="605"/>
      <c r="AN25" s="605"/>
      <c r="AO25" s="663"/>
      <c r="AP25" s="707" t="s">
        <v>434</v>
      </c>
      <c r="AQ25" s="714"/>
      <c r="AR25" s="714"/>
      <c r="AS25" s="714"/>
      <c r="AT25" s="714"/>
      <c r="AU25" s="714"/>
      <c r="AV25" s="714"/>
      <c r="AW25" s="714"/>
      <c r="AX25" s="714"/>
      <c r="AY25" s="714"/>
      <c r="AZ25" s="714"/>
      <c r="BA25" s="714"/>
      <c r="BB25" s="714"/>
      <c r="BC25" s="714"/>
      <c r="BD25" s="714"/>
      <c r="BE25" s="714"/>
      <c r="BF25" s="709"/>
      <c r="BG25" s="599" t="s">
        <v>384</v>
      </c>
      <c r="BH25" s="602"/>
      <c r="BI25" s="602"/>
      <c r="BJ25" s="602"/>
      <c r="BK25" s="602"/>
      <c r="BL25" s="602"/>
      <c r="BM25" s="602"/>
      <c r="BN25" s="603"/>
      <c r="BO25" s="661" t="s">
        <v>384</v>
      </c>
      <c r="BP25" s="661"/>
      <c r="BQ25" s="661"/>
      <c r="BR25" s="661"/>
      <c r="BS25" s="607" t="s">
        <v>384</v>
      </c>
      <c r="BT25" s="602"/>
      <c r="BU25" s="602"/>
      <c r="BV25" s="602"/>
      <c r="BW25" s="602"/>
      <c r="BX25" s="602"/>
      <c r="BY25" s="602"/>
      <c r="BZ25" s="602"/>
      <c r="CA25" s="602"/>
      <c r="CB25" s="642"/>
      <c r="CD25" s="643" t="s">
        <v>435</v>
      </c>
      <c r="CE25" s="640"/>
      <c r="CF25" s="640"/>
      <c r="CG25" s="640"/>
      <c r="CH25" s="640"/>
      <c r="CI25" s="640"/>
      <c r="CJ25" s="640"/>
      <c r="CK25" s="640"/>
      <c r="CL25" s="640"/>
      <c r="CM25" s="640"/>
      <c r="CN25" s="640"/>
      <c r="CO25" s="640"/>
      <c r="CP25" s="640"/>
      <c r="CQ25" s="641"/>
      <c r="CR25" s="599">
        <v>8736243</v>
      </c>
      <c r="CS25" s="600"/>
      <c r="CT25" s="600"/>
      <c r="CU25" s="600"/>
      <c r="CV25" s="600"/>
      <c r="CW25" s="600"/>
      <c r="CX25" s="600"/>
      <c r="CY25" s="601"/>
      <c r="CZ25" s="604">
        <v>13.4</v>
      </c>
      <c r="DA25" s="633"/>
      <c r="DB25" s="633"/>
      <c r="DC25" s="634"/>
      <c r="DD25" s="607">
        <v>8033287</v>
      </c>
      <c r="DE25" s="600"/>
      <c r="DF25" s="600"/>
      <c r="DG25" s="600"/>
      <c r="DH25" s="600"/>
      <c r="DI25" s="600"/>
      <c r="DJ25" s="600"/>
      <c r="DK25" s="601"/>
      <c r="DL25" s="607">
        <v>7899353</v>
      </c>
      <c r="DM25" s="600"/>
      <c r="DN25" s="600"/>
      <c r="DO25" s="600"/>
      <c r="DP25" s="600"/>
      <c r="DQ25" s="600"/>
      <c r="DR25" s="600"/>
      <c r="DS25" s="600"/>
      <c r="DT25" s="600"/>
      <c r="DU25" s="600"/>
      <c r="DV25" s="601"/>
      <c r="DW25" s="604">
        <v>21.4</v>
      </c>
      <c r="DX25" s="633"/>
      <c r="DY25" s="633"/>
      <c r="DZ25" s="633"/>
      <c r="EA25" s="633"/>
      <c r="EB25" s="633"/>
      <c r="EC25" s="635"/>
    </row>
    <row r="26" spans="2:133" ht="11.25" customHeight="1" x14ac:dyDescent="0.15">
      <c r="B26" s="596" t="s">
        <v>154</v>
      </c>
      <c r="C26" s="597"/>
      <c r="D26" s="597"/>
      <c r="E26" s="597"/>
      <c r="F26" s="597"/>
      <c r="G26" s="597"/>
      <c r="H26" s="597"/>
      <c r="I26" s="597"/>
      <c r="J26" s="597"/>
      <c r="K26" s="597"/>
      <c r="L26" s="597"/>
      <c r="M26" s="597"/>
      <c r="N26" s="597"/>
      <c r="O26" s="597"/>
      <c r="P26" s="597"/>
      <c r="Q26" s="598"/>
      <c r="R26" s="599">
        <v>610172</v>
      </c>
      <c r="S26" s="602"/>
      <c r="T26" s="602"/>
      <c r="U26" s="602"/>
      <c r="V26" s="602"/>
      <c r="W26" s="602"/>
      <c r="X26" s="602"/>
      <c r="Y26" s="603"/>
      <c r="Z26" s="661">
        <v>0.9</v>
      </c>
      <c r="AA26" s="661"/>
      <c r="AB26" s="661"/>
      <c r="AC26" s="661"/>
      <c r="AD26" s="662" t="s">
        <v>384</v>
      </c>
      <c r="AE26" s="662"/>
      <c r="AF26" s="662"/>
      <c r="AG26" s="662"/>
      <c r="AH26" s="662"/>
      <c r="AI26" s="662"/>
      <c r="AJ26" s="662"/>
      <c r="AK26" s="662"/>
      <c r="AL26" s="604" t="s">
        <v>384</v>
      </c>
      <c r="AM26" s="605"/>
      <c r="AN26" s="605"/>
      <c r="AO26" s="663"/>
      <c r="AP26" s="707" t="s">
        <v>155</v>
      </c>
      <c r="AQ26" s="708"/>
      <c r="AR26" s="708"/>
      <c r="AS26" s="708"/>
      <c r="AT26" s="708"/>
      <c r="AU26" s="708"/>
      <c r="AV26" s="708"/>
      <c r="AW26" s="708"/>
      <c r="AX26" s="708"/>
      <c r="AY26" s="708"/>
      <c r="AZ26" s="708"/>
      <c r="BA26" s="708"/>
      <c r="BB26" s="708"/>
      <c r="BC26" s="708"/>
      <c r="BD26" s="708"/>
      <c r="BE26" s="708"/>
      <c r="BF26" s="709"/>
      <c r="BG26" s="599" t="s">
        <v>384</v>
      </c>
      <c r="BH26" s="602"/>
      <c r="BI26" s="602"/>
      <c r="BJ26" s="602"/>
      <c r="BK26" s="602"/>
      <c r="BL26" s="602"/>
      <c r="BM26" s="602"/>
      <c r="BN26" s="603"/>
      <c r="BO26" s="661" t="s">
        <v>384</v>
      </c>
      <c r="BP26" s="661"/>
      <c r="BQ26" s="661"/>
      <c r="BR26" s="661"/>
      <c r="BS26" s="607" t="s">
        <v>384</v>
      </c>
      <c r="BT26" s="602"/>
      <c r="BU26" s="602"/>
      <c r="BV26" s="602"/>
      <c r="BW26" s="602"/>
      <c r="BX26" s="602"/>
      <c r="BY26" s="602"/>
      <c r="BZ26" s="602"/>
      <c r="CA26" s="602"/>
      <c r="CB26" s="642"/>
      <c r="CD26" s="643" t="s">
        <v>156</v>
      </c>
      <c r="CE26" s="640"/>
      <c r="CF26" s="640"/>
      <c r="CG26" s="640"/>
      <c r="CH26" s="640"/>
      <c r="CI26" s="640"/>
      <c r="CJ26" s="640"/>
      <c r="CK26" s="640"/>
      <c r="CL26" s="640"/>
      <c r="CM26" s="640"/>
      <c r="CN26" s="640"/>
      <c r="CO26" s="640"/>
      <c r="CP26" s="640"/>
      <c r="CQ26" s="641"/>
      <c r="CR26" s="599">
        <v>5871758</v>
      </c>
      <c r="CS26" s="602"/>
      <c r="CT26" s="602"/>
      <c r="CU26" s="602"/>
      <c r="CV26" s="602"/>
      <c r="CW26" s="602"/>
      <c r="CX26" s="602"/>
      <c r="CY26" s="603"/>
      <c r="CZ26" s="604">
        <v>9</v>
      </c>
      <c r="DA26" s="633"/>
      <c r="DB26" s="633"/>
      <c r="DC26" s="634"/>
      <c r="DD26" s="607">
        <v>5267596</v>
      </c>
      <c r="DE26" s="602"/>
      <c r="DF26" s="602"/>
      <c r="DG26" s="602"/>
      <c r="DH26" s="602"/>
      <c r="DI26" s="602"/>
      <c r="DJ26" s="602"/>
      <c r="DK26" s="603"/>
      <c r="DL26" s="607" t="s">
        <v>384</v>
      </c>
      <c r="DM26" s="602"/>
      <c r="DN26" s="602"/>
      <c r="DO26" s="602"/>
      <c r="DP26" s="602"/>
      <c r="DQ26" s="602"/>
      <c r="DR26" s="602"/>
      <c r="DS26" s="602"/>
      <c r="DT26" s="602"/>
      <c r="DU26" s="602"/>
      <c r="DV26" s="603"/>
      <c r="DW26" s="604" t="s">
        <v>384</v>
      </c>
      <c r="DX26" s="633"/>
      <c r="DY26" s="633"/>
      <c r="DZ26" s="633"/>
      <c r="EA26" s="633"/>
      <c r="EB26" s="633"/>
      <c r="EC26" s="635"/>
    </row>
    <row r="27" spans="2:133" ht="11.25" customHeight="1" x14ac:dyDescent="0.15">
      <c r="B27" s="596" t="s">
        <v>157</v>
      </c>
      <c r="C27" s="597"/>
      <c r="D27" s="597"/>
      <c r="E27" s="597"/>
      <c r="F27" s="597"/>
      <c r="G27" s="597"/>
      <c r="H27" s="597"/>
      <c r="I27" s="597"/>
      <c r="J27" s="597"/>
      <c r="K27" s="597"/>
      <c r="L27" s="597"/>
      <c r="M27" s="597"/>
      <c r="N27" s="597"/>
      <c r="O27" s="597"/>
      <c r="P27" s="597"/>
      <c r="Q27" s="598"/>
      <c r="R27" s="599">
        <v>11226206</v>
      </c>
      <c r="S27" s="602"/>
      <c r="T27" s="602"/>
      <c r="U27" s="602"/>
      <c r="V27" s="602"/>
      <c r="W27" s="602"/>
      <c r="X27" s="602"/>
      <c r="Y27" s="603"/>
      <c r="Z27" s="661">
        <v>16.8</v>
      </c>
      <c r="AA27" s="661"/>
      <c r="AB27" s="661"/>
      <c r="AC27" s="661"/>
      <c r="AD27" s="662" t="s">
        <v>384</v>
      </c>
      <c r="AE27" s="662"/>
      <c r="AF27" s="662"/>
      <c r="AG27" s="662"/>
      <c r="AH27" s="662"/>
      <c r="AI27" s="662"/>
      <c r="AJ27" s="662"/>
      <c r="AK27" s="662"/>
      <c r="AL27" s="604" t="s">
        <v>384</v>
      </c>
      <c r="AM27" s="605"/>
      <c r="AN27" s="605"/>
      <c r="AO27" s="663"/>
      <c r="AP27" s="596" t="s">
        <v>158</v>
      </c>
      <c r="AQ27" s="597"/>
      <c r="AR27" s="597"/>
      <c r="AS27" s="597"/>
      <c r="AT27" s="597"/>
      <c r="AU27" s="597"/>
      <c r="AV27" s="597"/>
      <c r="AW27" s="597"/>
      <c r="AX27" s="597"/>
      <c r="AY27" s="597"/>
      <c r="AZ27" s="597"/>
      <c r="BA27" s="597"/>
      <c r="BB27" s="597"/>
      <c r="BC27" s="597"/>
      <c r="BD27" s="597"/>
      <c r="BE27" s="597"/>
      <c r="BF27" s="598"/>
      <c r="BG27" s="599">
        <v>24104054</v>
      </c>
      <c r="BH27" s="602"/>
      <c r="BI27" s="602"/>
      <c r="BJ27" s="602"/>
      <c r="BK27" s="602"/>
      <c r="BL27" s="602"/>
      <c r="BM27" s="602"/>
      <c r="BN27" s="603"/>
      <c r="BO27" s="661">
        <v>100</v>
      </c>
      <c r="BP27" s="661"/>
      <c r="BQ27" s="661"/>
      <c r="BR27" s="661"/>
      <c r="BS27" s="607">
        <v>314786</v>
      </c>
      <c r="BT27" s="602"/>
      <c r="BU27" s="602"/>
      <c r="BV27" s="602"/>
      <c r="BW27" s="602"/>
      <c r="BX27" s="602"/>
      <c r="BY27" s="602"/>
      <c r="BZ27" s="602"/>
      <c r="CA27" s="602"/>
      <c r="CB27" s="642"/>
      <c r="CD27" s="643" t="s">
        <v>436</v>
      </c>
      <c r="CE27" s="640"/>
      <c r="CF27" s="640"/>
      <c r="CG27" s="640"/>
      <c r="CH27" s="640"/>
      <c r="CI27" s="640"/>
      <c r="CJ27" s="640"/>
      <c r="CK27" s="640"/>
      <c r="CL27" s="640"/>
      <c r="CM27" s="640"/>
      <c r="CN27" s="640"/>
      <c r="CO27" s="640"/>
      <c r="CP27" s="640"/>
      <c r="CQ27" s="641"/>
      <c r="CR27" s="599">
        <v>17899512</v>
      </c>
      <c r="CS27" s="600"/>
      <c r="CT27" s="600"/>
      <c r="CU27" s="600"/>
      <c r="CV27" s="600"/>
      <c r="CW27" s="600"/>
      <c r="CX27" s="600"/>
      <c r="CY27" s="601"/>
      <c r="CZ27" s="604">
        <v>27.5</v>
      </c>
      <c r="DA27" s="633"/>
      <c r="DB27" s="633"/>
      <c r="DC27" s="634"/>
      <c r="DD27" s="607">
        <v>5192909</v>
      </c>
      <c r="DE27" s="600"/>
      <c r="DF27" s="600"/>
      <c r="DG27" s="600"/>
      <c r="DH27" s="600"/>
      <c r="DI27" s="600"/>
      <c r="DJ27" s="600"/>
      <c r="DK27" s="601"/>
      <c r="DL27" s="607">
        <v>5180458</v>
      </c>
      <c r="DM27" s="600"/>
      <c r="DN27" s="600"/>
      <c r="DO27" s="600"/>
      <c r="DP27" s="600"/>
      <c r="DQ27" s="600"/>
      <c r="DR27" s="600"/>
      <c r="DS27" s="600"/>
      <c r="DT27" s="600"/>
      <c r="DU27" s="600"/>
      <c r="DV27" s="601"/>
      <c r="DW27" s="604">
        <v>14</v>
      </c>
      <c r="DX27" s="633"/>
      <c r="DY27" s="633"/>
      <c r="DZ27" s="633"/>
      <c r="EA27" s="633"/>
      <c r="EB27" s="633"/>
      <c r="EC27" s="635"/>
    </row>
    <row r="28" spans="2:133" ht="11.25" customHeight="1" x14ac:dyDescent="0.15">
      <c r="B28" s="704" t="s">
        <v>159</v>
      </c>
      <c r="C28" s="705"/>
      <c r="D28" s="705"/>
      <c r="E28" s="705"/>
      <c r="F28" s="705"/>
      <c r="G28" s="705"/>
      <c r="H28" s="705"/>
      <c r="I28" s="705"/>
      <c r="J28" s="705"/>
      <c r="K28" s="705"/>
      <c r="L28" s="705"/>
      <c r="M28" s="705"/>
      <c r="N28" s="705"/>
      <c r="O28" s="705"/>
      <c r="P28" s="705"/>
      <c r="Q28" s="706"/>
      <c r="R28" s="599" t="s">
        <v>384</v>
      </c>
      <c r="S28" s="602"/>
      <c r="T28" s="602"/>
      <c r="U28" s="602"/>
      <c r="V28" s="602"/>
      <c r="W28" s="602"/>
      <c r="X28" s="602"/>
      <c r="Y28" s="603"/>
      <c r="Z28" s="661" t="s">
        <v>384</v>
      </c>
      <c r="AA28" s="661"/>
      <c r="AB28" s="661"/>
      <c r="AC28" s="661"/>
      <c r="AD28" s="662" t="s">
        <v>384</v>
      </c>
      <c r="AE28" s="662"/>
      <c r="AF28" s="662"/>
      <c r="AG28" s="662"/>
      <c r="AH28" s="662"/>
      <c r="AI28" s="662"/>
      <c r="AJ28" s="662"/>
      <c r="AK28" s="662"/>
      <c r="AL28" s="604" t="s">
        <v>384</v>
      </c>
      <c r="AM28" s="605"/>
      <c r="AN28" s="605"/>
      <c r="AO28" s="663"/>
      <c r="AP28" s="611"/>
      <c r="AQ28" s="612"/>
      <c r="AR28" s="612"/>
      <c r="AS28" s="612"/>
      <c r="AT28" s="612"/>
      <c r="AU28" s="612"/>
      <c r="AV28" s="612"/>
      <c r="AW28" s="612"/>
      <c r="AX28" s="612"/>
      <c r="AY28" s="612"/>
      <c r="AZ28" s="612"/>
      <c r="BA28" s="612"/>
      <c r="BB28" s="612"/>
      <c r="BC28" s="612"/>
      <c r="BD28" s="612"/>
      <c r="BE28" s="612"/>
      <c r="BF28" s="613"/>
      <c r="BG28" s="599"/>
      <c r="BH28" s="602"/>
      <c r="BI28" s="602"/>
      <c r="BJ28" s="602"/>
      <c r="BK28" s="602"/>
      <c r="BL28" s="602"/>
      <c r="BM28" s="602"/>
      <c r="BN28" s="603"/>
      <c r="BO28" s="661"/>
      <c r="BP28" s="661"/>
      <c r="BQ28" s="661"/>
      <c r="BR28" s="661"/>
      <c r="BS28" s="662"/>
      <c r="BT28" s="662"/>
      <c r="BU28" s="662"/>
      <c r="BV28" s="662"/>
      <c r="BW28" s="662"/>
      <c r="BX28" s="662"/>
      <c r="BY28" s="662"/>
      <c r="BZ28" s="662"/>
      <c r="CA28" s="662"/>
      <c r="CB28" s="703"/>
      <c r="CD28" s="643" t="s">
        <v>437</v>
      </c>
      <c r="CE28" s="640"/>
      <c r="CF28" s="640"/>
      <c r="CG28" s="640"/>
      <c r="CH28" s="640"/>
      <c r="CI28" s="640"/>
      <c r="CJ28" s="640"/>
      <c r="CK28" s="640"/>
      <c r="CL28" s="640"/>
      <c r="CM28" s="640"/>
      <c r="CN28" s="640"/>
      <c r="CO28" s="640"/>
      <c r="CP28" s="640"/>
      <c r="CQ28" s="641"/>
      <c r="CR28" s="599">
        <v>7569266</v>
      </c>
      <c r="CS28" s="602"/>
      <c r="CT28" s="602"/>
      <c r="CU28" s="602"/>
      <c r="CV28" s="602"/>
      <c r="CW28" s="602"/>
      <c r="CX28" s="602"/>
      <c r="CY28" s="603"/>
      <c r="CZ28" s="604">
        <v>11.6</v>
      </c>
      <c r="DA28" s="633"/>
      <c r="DB28" s="633"/>
      <c r="DC28" s="634"/>
      <c r="DD28" s="607">
        <v>7285603</v>
      </c>
      <c r="DE28" s="602"/>
      <c r="DF28" s="602"/>
      <c r="DG28" s="602"/>
      <c r="DH28" s="602"/>
      <c r="DI28" s="602"/>
      <c r="DJ28" s="602"/>
      <c r="DK28" s="603"/>
      <c r="DL28" s="607">
        <v>7010678</v>
      </c>
      <c r="DM28" s="602"/>
      <c r="DN28" s="602"/>
      <c r="DO28" s="602"/>
      <c r="DP28" s="602"/>
      <c r="DQ28" s="602"/>
      <c r="DR28" s="602"/>
      <c r="DS28" s="602"/>
      <c r="DT28" s="602"/>
      <c r="DU28" s="602"/>
      <c r="DV28" s="603"/>
      <c r="DW28" s="604">
        <v>19</v>
      </c>
      <c r="DX28" s="633"/>
      <c r="DY28" s="633"/>
      <c r="DZ28" s="633"/>
      <c r="EA28" s="633"/>
      <c r="EB28" s="633"/>
      <c r="EC28" s="635"/>
    </row>
    <row r="29" spans="2:133" ht="11.25" customHeight="1" x14ac:dyDescent="0.15">
      <c r="B29" s="596" t="s">
        <v>160</v>
      </c>
      <c r="C29" s="597"/>
      <c r="D29" s="597"/>
      <c r="E29" s="597"/>
      <c r="F29" s="597"/>
      <c r="G29" s="597"/>
      <c r="H29" s="597"/>
      <c r="I29" s="597"/>
      <c r="J29" s="597"/>
      <c r="K29" s="597"/>
      <c r="L29" s="597"/>
      <c r="M29" s="597"/>
      <c r="N29" s="597"/>
      <c r="O29" s="597"/>
      <c r="P29" s="597"/>
      <c r="Q29" s="598"/>
      <c r="R29" s="599">
        <v>4592191</v>
      </c>
      <c r="S29" s="602"/>
      <c r="T29" s="602"/>
      <c r="U29" s="602"/>
      <c r="V29" s="602"/>
      <c r="W29" s="602"/>
      <c r="X29" s="602"/>
      <c r="Y29" s="603"/>
      <c r="Z29" s="661">
        <v>6.9</v>
      </c>
      <c r="AA29" s="661"/>
      <c r="AB29" s="661"/>
      <c r="AC29" s="661"/>
      <c r="AD29" s="662" t="s">
        <v>384</v>
      </c>
      <c r="AE29" s="662"/>
      <c r="AF29" s="662"/>
      <c r="AG29" s="662"/>
      <c r="AH29" s="662"/>
      <c r="AI29" s="662"/>
      <c r="AJ29" s="662"/>
      <c r="AK29" s="662"/>
      <c r="AL29" s="604" t="s">
        <v>384</v>
      </c>
      <c r="AM29" s="605"/>
      <c r="AN29" s="605"/>
      <c r="AO29" s="663"/>
      <c r="AP29" s="673" t="s">
        <v>115</v>
      </c>
      <c r="AQ29" s="674"/>
      <c r="AR29" s="674"/>
      <c r="AS29" s="674"/>
      <c r="AT29" s="674"/>
      <c r="AU29" s="674"/>
      <c r="AV29" s="674"/>
      <c r="AW29" s="674"/>
      <c r="AX29" s="674"/>
      <c r="AY29" s="674"/>
      <c r="AZ29" s="674"/>
      <c r="BA29" s="674"/>
      <c r="BB29" s="674"/>
      <c r="BC29" s="674"/>
      <c r="BD29" s="674"/>
      <c r="BE29" s="674"/>
      <c r="BF29" s="675"/>
      <c r="BG29" s="673" t="s">
        <v>161</v>
      </c>
      <c r="BH29" s="701"/>
      <c r="BI29" s="701"/>
      <c r="BJ29" s="701"/>
      <c r="BK29" s="701"/>
      <c r="BL29" s="701"/>
      <c r="BM29" s="701"/>
      <c r="BN29" s="701"/>
      <c r="BO29" s="701"/>
      <c r="BP29" s="701"/>
      <c r="BQ29" s="702"/>
      <c r="BR29" s="673" t="s">
        <v>162</v>
      </c>
      <c r="BS29" s="701"/>
      <c r="BT29" s="701"/>
      <c r="BU29" s="701"/>
      <c r="BV29" s="701"/>
      <c r="BW29" s="701"/>
      <c r="BX29" s="701"/>
      <c r="BY29" s="701"/>
      <c r="BZ29" s="701"/>
      <c r="CA29" s="701"/>
      <c r="CB29" s="702"/>
      <c r="CD29" s="683" t="s">
        <v>163</v>
      </c>
      <c r="CE29" s="684"/>
      <c r="CF29" s="643" t="s">
        <v>438</v>
      </c>
      <c r="CG29" s="640"/>
      <c r="CH29" s="640"/>
      <c r="CI29" s="640"/>
      <c r="CJ29" s="640"/>
      <c r="CK29" s="640"/>
      <c r="CL29" s="640"/>
      <c r="CM29" s="640"/>
      <c r="CN29" s="640"/>
      <c r="CO29" s="640"/>
      <c r="CP29" s="640"/>
      <c r="CQ29" s="641"/>
      <c r="CR29" s="599">
        <v>7569259</v>
      </c>
      <c r="CS29" s="600"/>
      <c r="CT29" s="600"/>
      <c r="CU29" s="600"/>
      <c r="CV29" s="600"/>
      <c r="CW29" s="600"/>
      <c r="CX29" s="600"/>
      <c r="CY29" s="601"/>
      <c r="CZ29" s="604">
        <v>11.6</v>
      </c>
      <c r="DA29" s="633"/>
      <c r="DB29" s="633"/>
      <c r="DC29" s="634"/>
      <c r="DD29" s="607">
        <v>7285596</v>
      </c>
      <c r="DE29" s="600"/>
      <c r="DF29" s="600"/>
      <c r="DG29" s="600"/>
      <c r="DH29" s="600"/>
      <c r="DI29" s="600"/>
      <c r="DJ29" s="600"/>
      <c r="DK29" s="601"/>
      <c r="DL29" s="607">
        <v>7010671</v>
      </c>
      <c r="DM29" s="600"/>
      <c r="DN29" s="600"/>
      <c r="DO29" s="600"/>
      <c r="DP29" s="600"/>
      <c r="DQ29" s="600"/>
      <c r="DR29" s="600"/>
      <c r="DS29" s="600"/>
      <c r="DT29" s="600"/>
      <c r="DU29" s="600"/>
      <c r="DV29" s="601"/>
      <c r="DW29" s="604">
        <v>19</v>
      </c>
      <c r="DX29" s="633"/>
      <c r="DY29" s="633"/>
      <c r="DZ29" s="633"/>
      <c r="EA29" s="633"/>
      <c r="EB29" s="633"/>
      <c r="EC29" s="635"/>
    </row>
    <row r="30" spans="2:133" ht="11.25" customHeight="1" x14ac:dyDescent="0.15">
      <c r="B30" s="596" t="s">
        <v>164</v>
      </c>
      <c r="C30" s="597"/>
      <c r="D30" s="597"/>
      <c r="E30" s="597"/>
      <c r="F30" s="597"/>
      <c r="G30" s="597"/>
      <c r="H30" s="597"/>
      <c r="I30" s="597"/>
      <c r="J30" s="597"/>
      <c r="K30" s="597"/>
      <c r="L30" s="597"/>
      <c r="M30" s="597"/>
      <c r="N30" s="597"/>
      <c r="O30" s="597"/>
      <c r="P30" s="597"/>
      <c r="Q30" s="598"/>
      <c r="R30" s="599">
        <v>416247</v>
      </c>
      <c r="S30" s="602"/>
      <c r="T30" s="602"/>
      <c r="U30" s="602"/>
      <c r="V30" s="602"/>
      <c r="W30" s="602"/>
      <c r="X30" s="602"/>
      <c r="Y30" s="603"/>
      <c r="Z30" s="661">
        <v>0.6</v>
      </c>
      <c r="AA30" s="661"/>
      <c r="AB30" s="661"/>
      <c r="AC30" s="661"/>
      <c r="AD30" s="662">
        <v>125842</v>
      </c>
      <c r="AE30" s="662"/>
      <c r="AF30" s="662"/>
      <c r="AG30" s="662"/>
      <c r="AH30" s="662"/>
      <c r="AI30" s="662"/>
      <c r="AJ30" s="662"/>
      <c r="AK30" s="662"/>
      <c r="AL30" s="604">
        <v>0.4</v>
      </c>
      <c r="AM30" s="605"/>
      <c r="AN30" s="605"/>
      <c r="AO30" s="663"/>
      <c r="AP30" s="689" t="s">
        <v>165</v>
      </c>
      <c r="AQ30" s="690"/>
      <c r="AR30" s="690"/>
      <c r="AS30" s="690"/>
      <c r="AT30" s="695" t="s">
        <v>166</v>
      </c>
      <c r="AU30" s="86"/>
      <c r="AV30" s="86"/>
      <c r="AW30" s="86"/>
      <c r="AX30" s="698" t="s">
        <v>85</v>
      </c>
      <c r="AY30" s="699"/>
      <c r="AZ30" s="699"/>
      <c r="BA30" s="699"/>
      <c r="BB30" s="699"/>
      <c r="BC30" s="699"/>
      <c r="BD30" s="699"/>
      <c r="BE30" s="699"/>
      <c r="BF30" s="700"/>
      <c r="BG30" s="679">
        <v>99</v>
      </c>
      <c r="BH30" s="680"/>
      <c r="BI30" s="680"/>
      <c r="BJ30" s="680"/>
      <c r="BK30" s="680"/>
      <c r="BL30" s="680"/>
      <c r="BM30" s="681">
        <v>96</v>
      </c>
      <c r="BN30" s="680"/>
      <c r="BO30" s="680"/>
      <c r="BP30" s="680"/>
      <c r="BQ30" s="682"/>
      <c r="BR30" s="679">
        <v>98.9</v>
      </c>
      <c r="BS30" s="680"/>
      <c r="BT30" s="680"/>
      <c r="BU30" s="680"/>
      <c r="BV30" s="680"/>
      <c r="BW30" s="680"/>
      <c r="BX30" s="681">
        <v>95.4</v>
      </c>
      <c r="BY30" s="680"/>
      <c r="BZ30" s="680"/>
      <c r="CA30" s="680"/>
      <c r="CB30" s="682"/>
      <c r="CD30" s="685"/>
      <c r="CE30" s="686"/>
      <c r="CF30" s="643" t="s">
        <v>439</v>
      </c>
      <c r="CG30" s="640"/>
      <c r="CH30" s="640"/>
      <c r="CI30" s="640"/>
      <c r="CJ30" s="640"/>
      <c r="CK30" s="640"/>
      <c r="CL30" s="640"/>
      <c r="CM30" s="640"/>
      <c r="CN30" s="640"/>
      <c r="CO30" s="640"/>
      <c r="CP30" s="640"/>
      <c r="CQ30" s="641"/>
      <c r="CR30" s="599">
        <v>7150780</v>
      </c>
      <c r="CS30" s="602"/>
      <c r="CT30" s="602"/>
      <c r="CU30" s="602"/>
      <c r="CV30" s="602"/>
      <c r="CW30" s="602"/>
      <c r="CX30" s="602"/>
      <c r="CY30" s="603"/>
      <c r="CZ30" s="604">
        <v>11</v>
      </c>
      <c r="DA30" s="633"/>
      <c r="DB30" s="633"/>
      <c r="DC30" s="634"/>
      <c r="DD30" s="607">
        <v>6886630</v>
      </c>
      <c r="DE30" s="602"/>
      <c r="DF30" s="602"/>
      <c r="DG30" s="602"/>
      <c r="DH30" s="602"/>
      <c r="DI30" s="602"/>
      <c r="DJ30" s="602"/>
      <c r="DK30" s="603"/>
      <c r="DL30" s="607">
        <v>6611705</v>
      </c>
      <c r="DM30" s="602"/>
      <c r="DN30" s="602"/>
      <c r="DO30" s="602"/>
      <c r="DP30" s="602"/>
      <c r="DQ30" s="602"/>
      <c r="DR30" s="602"/>
      <c r="DS30" s="602"/>
      <c r="DT30" s="602"/>
      <c r="DU30" s="602"/>
      <c r="DV30" s="603"/>
      <c r="DW30" s="604">
        <v>17.899999999999999</v>
      </c>
      <c r="DX30" s="633"/>
      <c r="DY30" s="633"/>
      <c r="DZ30" s="633"/>
      <c r="EA30" s="633"/>
      <c r="EB30" s="633"/>
      <c r="EC30" s="635"/>
    </row>
    <row r="31" spans="2:133" ht="11.25" customHeight="1" x14ac:dyDescent="0.15">
      <c r="B31" s="596" t="s">
        <v>167</v>
      </c>
      <c r="C31" s="597"/>
      <c r="D31" s="597"/>
      <c r="E31" s="597"/>
      <c r="F31" s="597"/>
      <c r="G31" s="597"/>
      <c r="H31" s="597"/>
      <c r="I31" s="597"/>
      <c r="J31" s="597"/>
      <c r="K31" s="597"/>
      <c r="L31" s="597"/>
      <c r="M31" s="597"/>
      <c r="N31" s="597"/>
      <c r="O31" s="597"/>
      <c r="P31" s="597"/>
      <c r="Q31" s="598"/>
      <c r="R31" s="599">
        <v>78423</v>
      </c>
      <c r="S31" s="602"/>
      <c r="T31" s="602"/>
      <c r="U31" s="602"/>
      <c r="V31" s="602"/>
      <c r="W31" s="602"/>
      <c r="X31" s="602"/>
      <c r="Y31" s="603"/>
      <c r="Z31" s="661">
        <v>0.1</v>
      </c>
      <c r="AA31" s="661"/>
      <c r="AB31" s="661"/>
      <c r="AC31" s="661"/>
      <c r="AD31" s="662" t="s">
        <v>384</v>
      </c>
      <c r="AE31" s="662"/>
      <c r="AF31" s="662"/>
      <c r="AG31" s="662"/>
      <c r="AH31" s="662"/>
      <c r="AI31" s="662"/>
      <c r="AJ31" s="662"/>
      <c r="AK31" s="662"/>
      <c r="AL31" s="604" t="s">
        <v>384</v>
      </c>
      <c r="AM31" s="605"/>
      <c r="AN31" s="605"/>
      <c r="AO31" s="663"/>
      <c r="AP31" s="691"/>
      <c r="AQ31" s="692"/>
      <c r="AR31" s="692"/>
      <c r="AS31" s="692"/>
      <c r="AT31" s="696"/>
      <c r="AU31" s="85" t="s">
        <v>440</v>
      </c>
      <c r="AV31" s="85"/>
      <c r="AW31" s="85"/>
      <c r="AX31" s="596" t="s">
        <v>168</v>
      </c>
      <c r="AY31" s="597"/>
      <c r="AZ31" s="597"/>
      <c r="BA31" s="597"/>
      <c r="BB31" s="597"/>
      <c r="BC31" s="597"/>
      <c r="BD31" s="597"/>
      <c r="BE31" s="597"/>
      <c r="BF31" s="598"/>
      <c r="BG31" s="677">
        <v>99.1</v>
      </c>
      <c r="BH31" s="600"/>
      <c r="BI31" s="600"/>
      <c r="BJ31" s="600"/>
      <c r="BK31" s="600"/>
      <c r="BL31" s="600"/>
      <c r="BM31" s="605">
        <v>96.9</v>
      </c>
      <c r="BN31" s="678"/>
      <c r="BO31" s="678"/>
      <c r="BP31" s="678"/>
      <c r="BQ31" s="639"/>
      <c r="BR31" s="677">
        <v>98.9</v>
      </c>
      <c r="BS31" s="600"/>
      <c r="BT31" s="600"/>
      <c r="BU31" s="600"/>
      <c r="BV31" s="600"/>
      <c r="BW31" s="600"/>
      <c r="BX31" s="605">
        <v>96.4</v>
      </c>
      <c r="BY31" s="678"/>
      <c r="BZ31" s="678"/>
      <c r="CA31" s="678"/>
      <c r="CB31" s="639"/>
      <c r="CD31" s="685"/>
      <c r="CE31" s="686"/>
      <c r="CF31" s="643" t="s">
        <v>441</v>
      </c>
      <c r="CG31" s="640"/>
      <c r="CH31" s="640"/>
      <c r="CI31" s="640"/>
      <c r="CJ31" s="640"/>
      <c r="CK31" s="640"/>
      <c r="CL31" s="640"/>
      <c r="CM31" s="640"/>
      <c r="CN31" s="640"/>
      <c r="CO31" s="640"/>
      <c r="CP31" s="640"/>
      <c r="CQ31" s="641"/>
      <c r="CR31" s="599">
        <v>418479</v>
      </c>
      <c r="CS31" s="600"/>
      <c r="CT31" s="600"/>
      <c r="CU31" s="600"/>
      <c r="CV31" s="600"/>
      <c r="CW31" s="600"/>
      <c r="CX31" s="600"/>
      <c r="CY31" s="601"/>
      <c r="CZ31" s="604">
        <v>0.6</v>
      </c>
      <c r="DA31" s="633"/>
      <c r="DB31" s="633"/>
      <c r="DC31" s="634"/>
      <c r="DD31" s="607">
        <v>398966</v>
      </c>
      <c r="DE31" s="600"/>
      <c r="DF31" s="600"/>
      <c r="DG31" s="600"/>
      <c r="DH31" s="600"/>
      <c r="DI31" s="600"/>
      <c r="DJ31" s="600"/>
      <c r="DK31" s="601"/>
      <c r="DL31" s="607">
        <v>398966</v>
      </c>
      <c r="DM31" s="600"/>
      <c r="DN31" s="600"/>
      <c r="DO31" s="600"/>
      <c r="DP31" s="600"/>
      <c r="DQ31" s="600"/>
      <c r="DR31" s="600"/>
      <c r="DS31" s="600"/>
      <c r="DT31" s="600"/>
      <c r="DU31" s="600"/>
      <c r="DV31" s="601"/>
      <c r="DW31" s="604">
        <v>1.1000000000000001</v>
      </c>
      <c r="DX31" s="633"/>
      <c r="DY31" s="633"/>
      <c r="DZ31" s="633"/>
      <c r="EA31" s="633"/>
      <c r="EB31" s="633"/>
      <c r="EC31" s="635"/>
    </row>
    <row r="32" spans="2:133" ht="11.25" customHeight="1" x14ac:dyDescent="0.15">
      <c r="B32" s="596" t="s">
        <v>169</v>
      </c>
      <c r="C32" s="597"/>
      <c r="D32" s="597"/>
      <c r="E32" s="597"/>
      <c r="F32" s="597"/>
      <c r="G32" s="597"/>
      <c r="H32" s="597"/>
      <c r="I32" s="597"/>
      <c r="J32" s="597"/>
      <c r="K32" s="597"/>
      <c r="L32" s="597"/>
      <c r="M32" s="597"/>
      <c r="N32" s="597"/>
      <c r="O32" s="597"/>
      <c r="P32" s="597"/>
      <c r="Q32" s="598"/>
      <c r="R32" s="599">
        <v>1875849</v>
      </c>
      <c r="S32" s="602"/>
      <c r="T32" s="602"/>
      <c r="U32" s="602"/>
      <c r="V32" s="602"/>
      <c r="W32" s="602"/>
      <c r="X32" s="602"/>
      <c r="Y32" s="603"/>
      <c r="Z32" s="661">
        <v>2.8</v>
      </c>
      <c r="AA32" s="661"/>
      <c r="AB32" s="661"/>
      <c r="AC32" s="661"/>
      <c r="AD32" s="662" t="s">
        <v>384</v>
      </c>
      <c r="AE32" s="662"/>
      <c r="AF32" s="662"/>
      <c r="AG32" s="662"/>
      <c r="AH32" s="662"/>
      <c r="AI32" s="662"/>
      <c r="AJ32" s="662"/>
      <c r="AK32" s="662"/>
      <c r="AL32" s="604" t="s">
        <v>384</v>
      </c>
      <c r="AM32" s="605"/>
      <c r="AN32" s="605"/>
      <c r="AO32" s="663"/>
      <c r="AP32" s="693"/>
      <c r="AQ32" s="694"/>
      <c r="AR32" s="694"/>
      <c r="AS32" s="694"/>
      <c r="AT32" s="697"/>
      <c r="AU32" s="87"/>
      <c r="AV32" s="87"/>
      <c r="AW32" s="87"/>
      <c r="AX32" s="611" t="s">
        <v>170</v>
      </c>
      <c r="AY32" s="612"/>
      <c r="AZ32" s="612"/>
      <c r="BA32" s="612"/>
      <c r="BB32" s="612"/>
      <c r="BC32" s="612"/>
      <c r="BD32" s="612"/>
      <c r="BE32" s="612"/>
      <c r="BF32" s="613"/>
      <c r="BG32" s="676">
        <v>98.8</v>
      </c>
      <c r="BH32" s="615"/>
      <c r="BI32" s="615"/>
      <c r="BJ32" s="615"/>
      <c r="BK32" s="615"/>
      <c r="BL32" s="615"/>
      <c r="BM32" s="659">
        <v>95</v>
      </c>
      <c r="BN32" s="615"/>
      <c r="BO32" s="615"/>
      <c r="BP32" s="615"/>
      <c r="BQ32" s="652"/>
      <c r="BR32" s="676">
        <v>98.7</v>
      </c>
      <c r="BS32" s="615"/>
      <c r="BT32" s="615"/>
      <c r="BU32" s="615"/>
      <c r="BV32" s="615"/>
      <c r="BW32" s="615"/>
      <c r="BX32" s="659">
        <v>94.1</v>
      </c>
      <c r="BY32" s="615"/>
      <c r="BZ32" s="615"/>
      <c r="CA32" s="615"/>
      <c r="CB32" s="652"/>
      <c r="CD32" s="687"/>
      <c r="CE32" s="688"/>
      <c r="CF32" s="643" t="s">
        <v>442</v>
      </c>
      <c r="CG32" s="640"/>
      <c r="CH32" s="640"/>
      <c r="CI32" s="640"/>
      <c r="CJ32" s="640"/>
      <c r="CK32" s="640"/>
      <c r="CL32" s="640"/>
      <c r="CM32" s="640"/>
      <c r="CN32" s="640"/>
      <c r="CO32" s="640"/>
      <c r="CP32" s="640"/>
      <c r="CQ32" s="641"/>
      <c r="CR32" s="599">
        <v>7</v>
      </c>
      <c r="CS32" s="602"/>
      <c r="CT32" s="602"/>
      <c r="CU32" s="602"/>
      <c r="CV32" s="602"/>
      <c r="CW32" s="602"/>
      <c r="CX32" s="602"/>
      <c r="CY32" s="603"/>
      <c r="CZ32" s="604">
        <v>0</v>
      </c>
      <c r="DA32" s="633"/>
      <c r="DB32" s="633"/>
      <c r="DC32" s="634"/>
      <c r="DD32" s="607">
        <v>7</v>
      </c>
      <c r="DE32" s="602"/>
      <c r="DF32" s="602"/>
      <c r="DG32" s="602"/>
      <c r="DH32" s="602"/>
      <c r="DI32" s="602"/>
      <c r="DJ32" s="602"/>
      <c r="DK32" s="603"/>
      <c r="DL32" s="607">
        <v>7</v>
      </c>
      <c r="DM32" s="602"/>
      <c r="DN32" s="602"/>
      <c r="DO32" s="602"/>
      <c r="DP32" s="602"/>
      <c r="DQ32" s="602"/>
      <c r="DR32" s="602"/>
      <c r="DS32" s="602"/>
      <c r="DT32" s="602"/>
      <c r="DU32" s="602"/>
      <c r="DV32" s="603"/>
      <c r="DW32" s="604">
        <v>0</v>
      </c>
      <c r="DX32" s="633"/>
      <c r="DY32" s="633"/>
      <c r="DZ32" s="633"/>
      <c r="EA32" s="633"/>
      <c r="EB32" s="633"/>
      <c r="EC32" s="635"/>
    </row>
    <row r="33" spans="2:133" ht="11.25" customHeight="1" x14ac:dyDescent="0.15">
      <c r="B33" s="596" t="s">
        <v>171</v>
      </c>
      <c r="C33" s="597"/>
      <c r="D33" s="597"/>
      <c r="E33" s="597"/>
      <c r="F33" s="597"/>
      <c r="G33" s="597"/>
      <c r="H33" s="597"/>
      <c r="I33" s="597"/>
      <c r="J33" s="597"/>
      <c r="K33" s="597"/>
      <c r="L33" s="597"/>
      <c r="M33" s="597"/>
      <c r="N33" s="597"/>
      <c r="O33" s="597"/>
      <c r="P33" s="597"/>
      <c r="Q33" s="598"/>
      <c r="R33" s="599">
        <v>1542016</v>
      </c>
      <c r="S33" s="602"/>
      <c r="T33" s="602"/>
      <c r="U33" s="602"/>
      <c r="V33" s="602"/>
      <c r="W33" s="602"/>
      <c r="X33" s="602"/>
      <c r="Y33" s="603"/>
      <c r="Z33" s="661">
        <v>2.2999999999999998</v>
      </c>
      <c r="AA33" s="661"/>
      <c r="AB33" s="661"/>
      <c r="AC33" s="661"/>
      <c r="AD33" s="662" t="s">
        <v>384</v>
      </c>
      <c r="AE33" s="662"/>
      <c r="AF33" s="662"/>
      <c r="AG33" s="662"/>
      <c r="AH33" s="662"/>
      <c r="AI33" s="662"/>
      <c r="AJ33" s="662"/>
      <c r="AK33" s="662"/>
      <c r="AL33" s="604" t="s">
        <v>384</v>
      </c>
      <c r="AM33" s="605"/>
      <c r="AN33" s="605"/>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3" t="s">
        <v>172</v>
      </c>
      <c r="CE33" s="640"/>
      <c r="CF33" s="640"/>
      <c r="CG33" s="640"/>
      <c r="CH33" s="640"/>
      <c r="CI33" s="640"/>
      <c r="CJ33" s="640"/>
      <c r="CK33" s="640"/>
      <c r="CL33" s="640"/>
      <c r="CM33" s="640"/>
      <c r="CN33" s="640"/>
      <c r="CO33" s="640"/>
      <c r="CP33" s="640"/>
      <c r="CQ33" s="641"/>
      <c r="CR33" s="599">
        <v>24605384</v>
      </c>
      <c r="CS33" s="600"/>
      <c r="CT33" s="600"/>
      <c r="CU33" s="600"/>
      <c r="CV33" s="600"/>
      <c r="CW33" s="600"/>
      <c r="CX33" s="600"/>
      <c r="CY33" s="601"/>
      <c r="CZ33" s="604">
        <v>37.700000000000003</v>
      </c>
      <c r="DA33" s="633"/>
      <c r="DB33" s="633"/>
      <c r="DC33" s="634"/>
      <c r="DD33" s="607">
        <v>19553721</v>
      </c>
      <c r="DE33" s="600"/>
      <c r="DF33" s="600"/>
      <c r="DG33" s="600"/>
      <c r="DH33" s="600"/>
      <c r="DI33" s="600"/>
      <c r="DJ33" s="600"/>
      <c r="DK33" s="601"/>
      <c r="DL33" s="607">
        <v>14406220</v>
      </c>
      <c r="DM33" s="600"/>
      <c r="DN33" s="600"/>
      <c r="DO33" s="600"/>
      <c r="DP33" s="600"/>
      <c r="DQ33" s="600"/>
      <c r="DR33" s="600"/>
      <c r="DS33" s="600"/>
      <c r="DT33" s="600"/>
      <c r="DU33" s="600"/>
      <c r="DV33" s="601"/>
      <c r="DW33" s="604">
        <v>39</v>
      </c>
      <c r="DX33" s="633"/>
      <c r="DY33" s="633"/>
      <c r="DZ33" s="633"/>
      <c r="EA33" s="633"/>
      <c r="EB33" s="633"/>
      <c r="EC33" s="635"/>
    </row>
    <row r="34" spans="2:133" ht="11.25" customHeight="1" x14ac:dyDescent="0.15">
      <c r="B34" s="596" t="s">
        <v>173</v>
      </c>
      <c r="C34" s="597"/>
      <c r="D34" s="597"/>
      <c r="E34" s="597"/>
      <c r="F34" s="597"/>
      <c r="G34" s="597"/>
      <c r="H34" s="597"/>
      <c r="I34" s="597"/>
      <c r="J34" s="597"/>
      <c r="K34" s="597"/>
      <c r="L34" s="597"/>
      <c r="M34" s="597"/>
      <c r="N34" s="597"/>
      <c r="O34" s="597"/>
      <c r="P34" s="597"/>
      <c r="Q34" s="598"/>
      <c r="R34" s="599">
        <v>1803251</v>
      </c>
      <c r="S34" s="602"/>
      <c r="T34" s="602"/>
      <c r="U34" s="602"/>
      <c r="V34" s="602"/>
      <c r="W34" s="602"/>
      <c r="X34" s="602"/>
      <c r="Y34" s="603"/>
      <c r="Z34" s="661">
        <v>2.7</v>
      </c>
      <c r="AA34" s="661"/>
      <c r="AB34" s="661"/>
      <c r="AC34" s="661"/>
      <c r="AD34" s="662">
        <v>11336</v>
      </c>
      <c r="AE34" s="662"/>
      <c r="AF34" s="662"/>
      <c r="AG34" s="662"/>
      <c r="AH34" s="662"/>
      <c r="AI34" s="662"/>
      <c r="AJ34" s="662"/>
      <c r="AK34" s="662"/>
      <c r="AL34" s="604">
        <v>0</v>
      </c>
      <c r="AM34" s="605"/>
      <c r="AN34" s="605"/>
      <c r="AO34" s="663"/>
      <c r="AP34" s="90"/>
      <c r="AQ34" s="673" t="s">
        <v>174</v>
      </c>
      <c r="AR34" s="674"/>
      <c r="AS34" s="674"/>
      <c r="AT34" s="674"/>
      <c r="AU34" s="674"/>
      <c r="AV34" s="674"/>
      <c r="AW34" s="674"/>
      <c r="AX34" s="674"/>
      <c r="AY34" s="674"/>
      <c r="AZ34" s="674"/>
      <c r="BA34" s="674"/>
      <c r="BB34" s="674"/>
      <c r="BC34" s="674"/>
      <c r="BD34" s="674"/>
      <c r="BE34" s="674"/>
      <c r="BF34" s="675"/>
      <c r="BG34" s="673" t="s">
        <v>175</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3" t="s">
        <v>443</v>
      </c>
      <c r="CE34" s="640"/>
      <c r="CF34" s="640"/>
      <c r="CG34" s="640"/>
      <c r="CH34" s="640"/>
      <c r="CI34" s="640"/>
      <c r="CJ34" s="640"/>
      <c r="CK34" s="640"/>
      <c r="CL34" s="640"/>
      <c r="CM34" s="640"/>
      <c r="CN34" s="640"/>
      <c r="CO34" s="640"/>
      <c r="CP34" s="640"/>
      <c r="CQ34" s="641"/>
      <c r="CR34" s="599">
        <v>6845803</v>
      </c>
      <c r="CS34" s="602"/>
      <c r="CT34" s="602"/>
      <c r="CU34" s="602"/>
      <c r="CV34" s="602"/>
      <c r="CW34" s="602"/>
      <c r="CX34" s="602"/>
      <c r="CY34" s="603"/>
      <c r="CZ34" s="604">
        <v>10.5</v>
      </c>
      <c r="DA34" s="633"/>
      <c r="DB34" s="633"/>
      <c r="DC34" s="634"/>
      <c r="DD34" s="607">
        <v>4736356</v>
      </c>
      <c r="DE34" s="602"/>
      <c r="DF34" s="602"/>
      <c r="DG34" s="602"/>
      <c r="DH34" s="602"/>
      <c r="DI34" s="602"/>
      <c r="DJ34" s="602"/>
      <c r="DK34" s="603"/>
      <c r="DL34" s="607">
        <v>3941178</v>
      </c>
      <c r="DM34" s="602"/>
      <c r="DN34" s="602"/>
      <c r="DO34" s="602"/>
      <c r="DP34" s="602"/>
      <c r="DQ34" s="602"/>
      <c r="DR34" s="602"/>
      <c r="DS34" s="602"/>
      <c r="DT34" s="602"/>
      <c r="DU34" s="602"/>
      <c r="DV34" s="603"/>
      <c r="DW34" s="604">
        <v>10.7</v>
      </c>
      <c r="DX34" s="633"/>
      <c r="DY34" s="633"/>
      <c r="DZ34" s="633"/>
      <c r="EA34" s="633"/>
      <c r="EB34" s="633"/>
      <c r="EC34" s="635"/>
    </row>
    <row r="35" spans="2:133" ht="11.25" customHeight="1" x14ac:dyDescent="0.15">
      <c r="B35" s="596" t="s">
        <v>176</v>
      </c>
      <c r="C35" s="597"/>
      <c r="D35" s="597"/>
      <c r="E35" s="597"/>
      <c r="F35" s="597"/>
      <c r="G35" s="597"/>
      <c r="H35" s="597"/>
      <c r="I35" s="597"/>
      <c r="J35" s="597"/>
      <c r="K35" s="597"/>
      <c r="L35" s="597"/>
      <c r="M35" s="597"/>
      <c r="N35" s="597"/>
      <c r="O35" s="597"/>
      <c r="P35" s="597"/>
      <c r="Q35" s="598"/>
      <c r="R35" s="599">
        <v>5462000</v>
      </c>
      <c r="S35" s="602"/>
      <c r="T35" s="602"/>
      <c r="U35" s="602"/>
      <c r="V35" s="602"/>
      <c r="W35" s="602"/>
      <c r="X35" s="602"/>
      <c r="Y35" s="603"/>
      <c r="Z35" s="661">
        <v>8.1999999999999993</v>
      </c>
      <c r="AA35" s="661"/>
      <c r="AB35" s="661"/>
      <c r="AC35" s="661"/>
      <c r="AD35" s="662" t="s">
        <v>384</v>
      </c>
      <c r="AE35" s="662"/>
      <c r="AF35" s="662"/>
      <c r="AG35" s="662"/>
      <c r="AH35" s="662"/>
      <c r="AI35" s="662"/>
      <c r="AJ35" s="662"/>
      <c r="AK35" s="662"/>
      <c r="AL35" s="604" t="s">
        <v>384</v>
      </c>
      <c r="AM35" s="605"/>
      <c r="AN35" s="605"/>
      <c r="AO35" s="663"/>
      <c r="AP35" s="90"/>
      <c r="AQ35" s="667" t="s">
        <v>444</v>
      </c>
      <c r="AR35" s="668"/>
      <c r="AS35" s="668"/>
      <c r="AT35" s="668"/>
      <c r="AU35" s="668"/>
      <c r="AV35" s="668"/>
      <c r="AW35" s="668"/>
      <c r="AX35" s="668"/>
      <c r="AY35" s="669"/>
      <c r="AZ35" s="664">
        <v>9994825</v>
      </c>
      <c r="BA35" s="665"/>
      <c r="BB35" s="665"/>
      <c r="BC35" s="665"/>
      <c r="BD35" s="665"/>
      <c r="BE35" s="665"/>
      <c r="BF35" s="666"/>
      <c r="BG35" s="670" t="s">
        <v>177</v>
      </c>
      <c r="BH35" s="671"/>
      <c r="BI35" s="671"/>
      <c r="BJ35" s="671"/>
      <c r="BK35" s="671"/>
      <c r="BL35" s="671"/>
      <c r="BM35" s="671"/>
      <c r="BN35" s="671"/>
      <c r="BO35" s="671"/>
      <c r="BP35" s="671"/>
      <c r="BQ35" s="671"/>
      <c r="BR35" s="671"/>
      <c r="BS35" s="671"/>
      <c r="BT35" s="671"/>
      <c r="BU35" s="672"/>
      <c r="BV35" s="664">
        <v>743534</v>
      </c>
      <c r="BW35" s="665"/>
      <c r="BX35" s="665"/>
      <c r="BY35" s="665"/>
      <c r="BZ35" s="665"/>
      <c r="CA35" s="665"/>
      <c r="CB35" s="666"/>
      <c r="CD35" s="643" t="s">
        <v>445</v>
      </c>
      <c r="CE35" s="640"/>
      <c r="CF35" s="640"/>
      <c r="CG35" s="640"/>
      <c r="CH35" s="640"/>
      <c r="CI35" s="640"/>
      <c r="CJ35" s="640"/>
      <c r="CK35" s="640"/>
      <c r="CL35" s="640"/>
      <c r="CM35" s="640"/>
      <c r="CN35" s="640"/>
      <c r="CO35" s="640"/>
      <c r="CP35" s="640"/>
      <c r="CQ35" s="641"/>
      <c r="CR35" s="599">
        <v>529895</v>
      </c>
      <c r="CS35" s="600"/>
      <c r="CT35" s="600"/>
      <c r="CU35" s="600"/>
      <c r="CV35" s="600"/>
      <c r="CW35" s="600"/>
      <c r="CX35" s="600"/>
      <c r="CY35" s="601"/>
      <c r="CZ35" s="604">
        <v>0.8</v>
      </c>
      <c r="DA35" s="633"/>
      <c r="DB35" s="633"/>
      <c r="DC35" s="634"/>
      <c r="DD35" s="607">
        <v>441980</v>
      </c>
      <c r="DE35" s="600"/>
      <c r="DF35" s="600"/>
      <c r="DG35" s="600"/>
      <c r="DH35" s="600"/>
      <c r="DI35" s="600"/>
      <c r="DJ35" s="600"/>
      <c r="DK35" s="601"/>
      <c r="DL35" s="607">
        <v>441980</v>
      </c>
      <c r="DM35" s="600"/>
      <c r="DN35" s="600"/>
      <c r="DO35" s="600"/>
      <c r="DP35" s="600"/>
      <c r="DQ35" s="600"/>
      <c r="DR35" s="600"/>
      <c r="DS35" s="600"/>
      <c r="DT35" s="600"/>
      <c r="DU35" s="600"/>
      <c r="DV35" s="601"/>
      <c r="DW35" s="604">
        <v>1.2</v>
      </c>
      <c r="DX35" s="633"/>
      <c r="DY35" s="633"/>
      <c r="DZ35" s="633"/>
      <c r="EA35" s="633"/>
      <c r="EB35" s="633"/>
      <c r="EC35" s="635"/>
    </row>
    <row r="36" spans="2:133" ht="11.25" customHeight="1" x14ac:dyDescent="0.15">
      <c r="B36" s="596" t="s">
        <v>178</v>
      </c>
      <c r="C36" s="597"/>
      <c r="D36" s="597"/>
      <c r="E36" s="597"/>
      <c r="F36" s="597"/>
      <c r="G36" s="597"/>
      <c r="H36" s="597"/>
      <c r="I36" s="597"/>
      <c r="J36" s="597"/>
      <c r="K36" s="597"/>
      <c r="L36" s="597"/>
      <c r="M36" s="597"/>
      <c r="N36" s="597"/>
      <c r="O36" s="597"/>
      <c r="P36" s="597"/>
      <c r="Q36" s="598"/>
      <c r="R36" s="599" t="s">
        <v>384</v>
      </c>
      <c r="S36" s="602"/>
      <c r="T36" s="602"/>
      <c r="U36" s="602"/>
      <c r="V36" s="602"/>
      <c r="W36" s="602"/>
      <c r="X36" s="602"/>
      <c r="Y36" s="603"/>
      <c r="Z36" s="661" t="s">
        <v>384</v>
      </c>
      <c r="AA36" s="661"/>
      <c r="AB36" s="661"/>
      <c r="AC36" s="661"/>
      <c r="AD36" s="662" t="s">
        <v>384</v>
      </c>
      <c r="AE36" s="662"/>
      <c r="AF36" s="662"/>
      <c r="AG36" s="662"/>
      <c r="AH36" s="662"/>
      <c r="AI36" s="662"/>
      <c r="AJ36" s="662"/>
      <c r="AK36" s="662"/>
      <c r="AL36" s="604" t="s">
        <v>384</v>
      </c>
      <c r="AM36" s="605"/>
      <c r="AN36" s="605"/>
      <c r="AO36" s="663"/>
      <c r="AQ36" s="636" t="s">
        <v>446</v>
      </c>
      <c r="AR36" s="637"/>
      <c r="AS36" s="637"/>
      <c r="AT36" s="637"/>
      <c r="AU36" s="637"/>
      <c r="AV36" s="637"/>
      <c r="AW36" s="637"/>
      <c r="AX36" s="637"/>
      <c r="AY36" s="638"/>
      <c r="AZ36" s="599">
        <v>2663487</v>
      </c>
      <c r="BA36" s="602"/>
      <c r="BB36" s="602"/>
      <c r="BC36" s="602"/>
      <c r="BD36" s="600"/>
      <c r="BE36" s="600"/>
      <c r="BF36" s="639"/>
      <c r="BG36" s="643" t="s">
        <v>179</v>
      </c>
      <c r="BH36" s="640"/>
      <c r="BI36" s="640"/>
      <c r="BJ36" s="640"/>
      <c r="BK36" s="640"/>
      <c r="BL36" s="640"/>
      <c r="BM36" s="640"/>
      <c r="BN36" s="640"/>
      <c r="BO36" s="640"/>
      <c r="BP36" s="640"/>
      <c r="BQ36" s="640"/>
      <c r="BR36" s="640"/>
      <c r="BS36" s="640"/>
      <c r="BT36" s="640"/>
      <c r="BU36" s="641"/>
      <c r="BV36" s="599">
        <v>220414</v>
      </c>
      <c r="BW36" s="602"/>
      <c r="BX36" s="602"/>
      <c r="BY36" s="602"/>
      <c r="BZ36" s="602"/>
      <c r="CA36" s="602"/>
      <c r="CB36" s="642"/>
      <c r="CD36" s="643" t="s">
        <v>180</v>
      </c>
      <c r="CE36" s="640"/>
      <c r="CF36" s="640"/>
      <c r="CG36" s="640"/>
      <c r="CH36" s="640"/>
      <c r="CI36" s="640"/>
      <c r="CJ36" s="640"/>
      <c r="CK36" s="640"/>
      <c r="CL36" s="640"/>
      <c r="CM36" s="640"/>
      <c r="CN36" s="640"/>
      <c r="CO36" s="640"/>
      <c r="CP36" s="640"/>
      <c r="CQ36" s="641"/>
      <c r="CR36" s="599">
        <v>6828571</v>
      </c>
      <c r="CS36" s="602"/>
      <c r="CT36" s="602"/>
      <c r="CU36" s="602"/>
      <c r="CV36" s="602"/>
      <c r="CW36" s="602"/>
      <c r="CX36" s="602"/>
      <c r="CY36" s="603"/>
      <c r="CZ36" s="604">
        <v>10.5</v>
      </c>
      <c r="DA36" s="633"/>
      <c r="DB36" s="633"/>
      <c r="DC36" s="634"/>
      <c r="DD36" s="607">
        <v>6224530</v>
      </c>
      <c r="DE36" s="602"/>
      <c r="DF36" s="602"/>
      <c r="DG36" s="602"/>
      <c r="DH36" s="602"/>
      <c r="DI36" s="602"/>
      <c r="DJ36" s="602"/>
      <c r="DK36" s="603"/>
      <c r="DL36" s="607">
        <v>4240239</v>
      </c>
      <c r="DM36" s="602"/>
      <c r="DN36" s="602"/>
      <c r="DO36" s="602"/>
      <c r="DP36" s="602"/>
      <c r="DQ36" s="602"/>
      <c r="DR36" s="602"/>
      <c r="DS36" s="602"/>
      <c r="DT36" s="602"/>
      <c r="DU36" s="602"/>
      <c r="DV36" s="603"/>
      <c r="DW36" s="604">
        <v>11.5</v>
      </c>
      <c r="DX36" s="633"/>
      <c r="DY36" s="633"/>
      <c r="DZ36" s="633"/>
      <c r="EA36" s="633"/>
      <c r="EB36" s="633"/>
      <c r="EC36" s="635"/>
    </row>
    <row r="37" spans="2:133" ht="11.25" customHeight="1" x14ac:dyDescent="0.15">
      <c r="B37" s="596" t="s">
        <v>447</v>
      </c>
      <c r="C37" s="597"/>
      <c r="D37" s="597"/>
      <c r="E37" s="597"/>
      <c r="F37" s="597"/>
      <c r="G37" s="597"/>
      <c r="H37" s="597"/>
      <c r="I37" s="597"/>
      <c r="J37" s="597"/>
      <c r="K37" s="597"/>
      <c r="L37" s="597"/>
      <c r="M37" s="597"/>
      <c r="N37" s="597"/>
      <c r="O37" s="597"/>
      <c r="P37" s="597"/>
      <c r="Q37" s="598"/>
      <c r="R37" s="599">
        <v>2408500</v>
      </c>
      <c r="S37" s="602"/>
      <c r="T37" s="602"/>
      <c r="U37" s="602"/>
      <c r="V37" s="602"/>
      <c r="W37" s="602"/>
      <c r="X37" s="602"/>
      <c r="Y37" s="603"/>
      <c r="Z37" s="661">
        <v>3.6</v>
      </c>
      <c r="AA37" s="661"/>
      <c r="AB37" s="661"/>
      <c r="AC37" s="661"/>
      <c r="AD37" s="662" t="s">
        <v>384</v>
      </c>
      <c r="AE37" s="662"/>
      <c r="AF37" s="662"/>
      <c r="AG37" s="662"/>
      <c r="AH37" s="662"/>
      <c r="AI37" s="662"/>
      <c r="AJ37" s="662"/>
      <c r="AK37" s="662"/>
      <c r="AL37" s="604" t="s">
        <v>384</v>
      </c>
      <c r="AM37" s="605"/>
      <c r="AN37" s="605"/>
      <c r="AO37" s="663"/>
      <c r="AQ37" s="636" t="s">
        <v>448</v>
      </c>
      <c r="AR37" s="637"/>
      <c r="AS37" s="637"/>
      <c r="AT37" s="637"/>
      <c r="AU37" s="637"/>
      <c r="AV37" s="637"/>
      <c r="AW37" s="637"/>
      <c r="AX37" s="637"/>
      <c r="AY37" s="638"/>
      <c r="AZ37" s="599">
        <v>232283</v>
      </c>
      <c r="BA37" s="602"/>
      <c r="BB37" s="602"/>
      <c r="BC37" s="602"/>
      <c r="BD37" s="600"/>
      <c r="BE37" s="600"/>
      <c r="BF37" s="639"/>
      <c r="BG37" s="643" t="s">
        <v>181</v>
      </c>
      <c r="BH37" s="640"/>
      <c r="BI37" s="640"/>
      <c r="BJ37" s="640"/>
      <c r="BK37" s="640"/>
      <c r="BL37" s="640"/>
      <c r="BM37" s="640"/>
      <c r="BN37" s="640"/>
      <c r="BO37" s="640"/>
      <c r="BP37" s="640"/>
      <c r="BQ37" s="640"/>
      <c r="BR37" s="640"/>
      <c r="BS37" s="640"/>
      <c r="BT37" s="640"/>
      <c r="BU37" s="641"/>
      <c r="BV37" s="599">
        <v>22800</v>
      </c>
      <c r="BW37" s="602"/>
      <c r="BX37" s="602"/>
      <c r="BY37" s="602"/>
      <c r="BZ37" s="602"/>
      <c r="CA37" s="602"/>
      <c r="CB37" s="642"/>
      <c r="CD37" s="643" t="s">
        <v>449</v>
      </c>
      <c r="CE37" s="640"/>
      <c r="CF37" s="640"/>
      <c r="CG37" s="640"/>
      <c r="CH37" s="640"/>
      <c r="CI37" s="640"/>
      <c r="CJ37" s="640"/>
      <c r="CK37" s="640"/>
      <c r="CL37" s="640"/>
      <c r="CM37" s="640"/>
      <c r="CN37" s="640"/>
      <c r="CO37" s="640"/>
      <c r="CP37" s="640"/>
      <c r="CQ37" s="641"/>
      <c r="CR37" s="599">
        <v>1859614</v>
      </c>
      <c r="CS37" s="600"/>
      <c r="CT37" s="600"/>
      <c r="CU37" s="600"/>
      <c r="CV37" s="600"/>
      <c r="CW37" s="600"/>
      <c r="CX37" s="600"/>
      <c r="CY37" s="601"/>
      <c r="CZ37" s="604">
        <v>2.9</v>
      </c>
      <c r="DA37" s="633"/>
      <c r="DB37" s="633"/>
      <c r="DC37" s="634"/>
      <c r="DD37" s="607">
        <v>1859193</v>
      </c>
      <c r="DE37" s="600"/>
      <c r="DF37" s="600"/>
      <c r="DG37" s="600"/>
      <c r="DH37" s="600"/>
      <c r="DI37" s="600"/>
      <c r="DJ37" s="600"/>
      <c r="DK37" s="601"/>
      <c r="DL37" s="607">
        <v>1668983</v>
      </c>
      <c r="DM37" s="600"/>
      <c r="DN37" s="600"/>
      <c r="DO37" s="600"/>
      <c r="DP37" s="600"/>
      <c r="DQ37" s="600"/>
      <c r="DR37" s="600"/>
      <c r="DS37" s="600"/>
      <c r="DT37" s="600"/>
      <c r="DU37" s="600"/>
      <c r="DV37" s="601"/>
      <c r="DW37" s="604">
        <v>4.5</v>
      </c>
      <c r="DX37" s="633"/>
      <c r="DY37" s="633"/>
      <c r="DZ37" s="633"/>
      <c r="EA37" s="633"/>
      <c r="EB37" s="633"/>
      <c r="EC37" s="635"/>
    </row>
    <row r="38" spans="2:133" ht="11.25" customHeight="1" x14ac:dyDescent="0.15">
      <c r="B38" s="611" t="s">
        <v>450</v>
      </c>
      <c r="C38" s="612"/>
      <c r="D38" s="612"/>
      <c r="E38" s="612"/>
      <c r="F38" s="612"/>
      <c r="G38" s="612"/>
      <c r="H38" s="612"/>
      <c r="I38" s="612"/>
      <c r="J38" s="612"/>
      <c r="K38" s="612"/>
      <c r="L38" s="612"/>
      <c r="M38" s="612"/>
      <c r="N38" s="612"/>
      <c r="O38" s="612"/>
      <c r="P38" s="612"/>
      <c r="Q38" s="613"/>
      <c r="R38" s="614">
        <v>66681594</v>
      </c>
      <c r="S38" s="651"/>
      <c r="T38" s="651"/>
      <c r="U38" s="651"/>
      <c r="V38" s="651"/>
      <c r="W38" s="651"/>
      <c r="X38" s="651"/>
      <c r="Y38" s="656"/>
      <c r="Z38" s="657">
        <v>100</v>
      </c>
      <c r="AA38" s="657"/>
      <c r="AB38" s="657"/>
      <c r="AC38" s="657"/>
      <c r="AD38" s="658">
        <v>34543815</v>
      </c>
      <c r="AE38" s="658"/>
      <c r="AF38" s="658"/>
      <c r="AG38" s="658"/>
      <c r="AH38" s="658"/>
      <c r="AI38" s="658"/>
      <c r="AJ38" s="658"/>
      <c r="AK38" s="658"/>
      <c r="AL38" s="617">
        <v>100</v>
      </c>
      <c r="AM38" s="659"/>
      <c r="AN38" s="659"/>
      <c r="AO38" s="660"/>
      <c r="AQ38" s="636" t="s">
        <v>451</v>
      </c>
      <c r="AR38" s="637"/>
      <c r="AS38" s="637"/>
      <c r="AT38" s="637"/>
      <c r="AU38" s="637"/>
      <c r="AV38" s="637"/>
      <c r="AW38" s="637"/>
      <c r="AX38" s="637"/>
      <c r="AY38" s="638"/>
      <c r="AZ38" s="599">
        <v>149736</v>
      </c>
      <c r="BA38" s="602"/>
      <c r="BB38" s="602"/>
      <c r="BC38" s="602"/>
      <c r="BD38" s="600"/>
      <c r="BE38" s="600"/>
      <c r="BF38" s="639"/>
      <c r="BG38" s="643" t="s">
        <v>182</v>
      </c>
      <c r="BH38" s="640"/>
      <c r="BI38" s="640"/>
      <c r="BJ38" s="640"/>
      <c r="BK38" s="640"/>
      <c r="BL38" s="640"/>
      <c r="BM38" s="640"/>
      <c r="BN38" s="640"/>
      <c r="BO38" s="640"/>
      <c r="BP38" s="640"/>
      <c r="BQ38" s="640"/>
      <c r="BR38" s="640"/>
      <c r="BS38" s="640"/>
      <c r="BT38" s="640"/>
      <c r="BU38" s="641"/>
      <c r="BV38" s="599">
        <v>34720</v>
      </c>
      <c r="BW38" s="602"/>
      <c r="BX38" s="602"/>
      <c r="BY38" s="602"/>
      <c r="BZ38" s="602"/>
      <c r="CA38" s="602"/>
      <c r="CB38" s="642"/>
      <c r="CD38" s="643" t="s">
        <v>452</v>
      </c>
      <c r="CE38" s="640"/>
      <c r="CF38" s="640"/>
      <c r="CG38" s="640"/>
      <c r="CH38" s="640"/>
      <c r="CI38" s="640"/>
      <c r="CJ38" s="640"/>
      <c r="CK38" s="640"/>
      <c r="CL38" s="640"/>
      <c r="CM38" s="640"/>
      <c r="CN38" s="640"/>
      <c r="CO38" s="640"/>
      <c r="CP38" s="640"/>
      <c r="CQ38" s="641"/>
      <c r="CR38" s="599">
        <v>7552498</v>
      </c>
      <c r="CS38" s="602"/>
      <c r="CT38" s="602"/>
      <c r="CU38" s="602"/>
      <c r="CV38" s="602"/>
      <c r="CW38" s="602"/>
      <c r="CX38" s="602"/>
      <c r="CY38" s="603"/>
      <c r="CZ38" s="604">
        <v>11.6</v>
      </c>
      <c r="DA38" s="633"/>
      <c r="DB38" s="633"/>
      <c r="DC38" s="634"/>
      <c r="DD38" s="607">
        <v>6238462</v>
      </c>
      <c r="DE38" s="602"/>
      <c r="DF38" s="602"/>
      <c r="DG38" s="602"/>
      <c r="DH38" s="602"/>
      <c r="DI38" s="602"/>
      <c r="DJ38" s="602"/>
      <c r="DK38" s="603"/>
      <c r="DL38" s="607">
        <v>5782823</v>
      </c>
      <c r="DM38" s="602"/>
      <c r="DN38" s="602"/>
      <c r="DO38" s="602"/>
      <c r="DP38" s="602"/>
      <c r="DQ38" s="602"/>
      <c r="DR38" s="602"/>
      <c r="DS38" s="602"/>
      <c r="DT38" s="602"/>
      <c r="DU38" s="602"/>
      <c r="DV38" s="603"/>
      <c r="DW38" s="604">
        <v>15.6</v>
      </c>
      <c r="DX38" s="633"/>
      <c r="DY38" s="633"/>
      <c r="DZ38" s="633"/>
      <c r="EA38" s="633"/>
      <c r="EB38" s="633"/>
      <c r="EC38" s="635"/>
    </row>
    <row r="39" spans="2:133" ht="11.25" customHeight="1" x14ac:dyDescent="0.15">
      <c r="AQ39" s="636" t="s">
        <v>453</v>
      </c>
      <c r="AR39" s="637"/>
      <c r="AS39" s="637"/>
      <c r="AT39" s="637"/>
      <c r="AU39" s="637"/>
      <c r="AV39" s="637"/>
      <c r="AW39" s="637"/>
      <c r="AX39" s="637"/>
      <c r="AY39" s="638"/>
      <c r="AZ39" s="599">
        <v>29658</v>
      </c>
      <c r="BA39" s="602"/>
      <c r="BB39" s="602"/>
      <c r="BC39" s="602"/>
      <c r="BD39" s="600"/>
      <c r="BE39" s="600"/>
      <c r="BF39" s="639"/>
      <c r="BG39" s="644" t="s">
        <v>454</v>
      </c>
      <c r="BH39" s="645"/>
      <c r="BI39" s="645"/>
      <c r="BJ39" s="645"/>
      <c r="BK39" s="645"/>
      <c r="BL39" s="91"/>
      <c r="BM39" s="640" t="s">
        <v>455</v>
      </c>
      <c r="BN39" s="640"/>
      <c r="BO39" s="640"/>
      <c r="BP39" s="640"/>
      <c r="BQ39" s="640"/>
      <c r="BR39" s="640"/>
      <c r="BS39" s="640"/>
      <c r="BT39" s="640"/>
      <c r="BU39" s="641"/>
      <c r="BV39" s="599">
        <v>100</v>
      </c>
      <c r="BW39" s="602"/>
      <c r="BX39" s="602"/>
      <c r="BY39" s="602"/>
      <c r="BZ39" s="602"/>
      <c r="CA39" s="602"/>
      <c r="CB39" s="642"/>
      <c r="CD39" s="643" t="s">
        <v>456</v>
      </c>
      <c r="CE39" s="640"/>
      <c r="CF39" s="640"/>
      <c r="CG39" s="640"/>
      <c r="CH39" s="640"/>
      <c r="CI39" s="640"/>
      <c r="CJ39" s="640"/>
      <c r="CK39" s="640"/>
      <c r="CL39" s="640"/>
      <c r="CM39" s="640"/>
      <c r="CN39" s="640"/>
      <c r="CO39" s="640"/>
      <c r="CP39" s="640"/>
      <c r="CQ39" s="641"/>
      <c r="CR39" s="599">
        <v>2077767</v>
      </c>
      <c r="CS39" s="600"/>
      <c r="CT39" s="600"/>
      <c r="CU39" s="600"/>
      <c r="CV39" s="600"/>
      <c r="CW39" s="600"/>
      <c r="CX39" s="600"/>
      <c r="CY39" s="601"/>
      <c r="CZ39" s="604">
        <v>3.2</v>
      </c>
      <c r="DA39" s="633"/>
      <c r="DB39" s="633"/>
      <c r="DC39" s="634"/>
      <c r="DD39" s="607">
        <v>1912393</v>
      </c>
      <c r="DE39" s="600"/>
      <c r="DF39" s="600"/>
      <c r="DG39" s="600"/>
      <c r="DH39" s="600"/>
      <c r="DI39" s="600"/>
      <c r="DJ39" s="600"/>
      <c r="DK39" s="601"/>
      <c r="DL39" s="607" t="s">
        <v>384</v>
      </c>
      <c r="DM39" s="600"/>
      <c r="DN39" s="600"/>
      <c r="DO39" s="600"/>
      <c r="DP39" s="600"/>
      <c r="DQ39" s="600"/>
      <c r="DR39" s="600"/>
      <c r="DS39" s="600"/>
      <c r="DT39" s="600"/>
      <c r="DU39" s="600"/>
      <c r="DV39" s="601"/>
      <c r="DW39" s="604" t="s">
        <v>384</v>
      </c>
      <c r="DX39" s="633"/>
      <c r="DY39" s="633"/>
      <c r="DZ39" s="633"/>
      <c r="EA39" s="633"/>
      <c r="EB39" s="633"/>
      <c r="EC39" s="635"/>
    </row>
    <row r="40" spans="2:133" ht="11.25" customHeight="1" x14ac:dyDescent="0.15">
      <c r="AQ40" s="636" t="s">
        <v>457</v>
      </c>
      <c r="AR40" s="637"/>
      <c r="AS40" s="637"/>
      <c r="AT40" s="637"/>
      <c r="AU40" s="637"/>
      <c r="AV40" s="637"/>
      <c r="AW40" s="637"/>
      <c r="AX40" s="637"/>
      <c r="AY40" s="638"/>
      <c r="AZ40" s="599">
        <v>1759573</v>
      </c>
      <c r="BA40" s="602"/>
      <c r="BB40" s="602"/>
      <c r="BC40" s="602"/>
      <c r="BD40" s="600"/>
      <c r="BE40" s="600"/>
      <c r="BF40" s="639"/>
      <c r="BG40" s="644"/>
      <c r="BH40" s="645"/>
      <c r="BI40" s="645"/>
      <c r="BJ40" s="645"/>
      <c r="BK40" s="645"/>
      <c r="BL40" s="91"/>
      <c r="BM40" s="640" t="s">
        <v>458</v>
      </c>
      <c r="BN40" s="640"/>
      <c r="BO40" s="640"/>
      <c r="BP40" s="640"/>
      <c r="BQ40" s="640"/>
      <c r="BR40" s="640"/>
      <c r="BS40" s="640"/>
      <c r="BT40" s="640"/>
      <c r="BU40" s="641"/>
      <c r="BV40" s="599">
        <v>127</v>
      </c>
      <c r="BW40" s="602"/>
      <c r="BX40" s="602"/>
      <c r="BY40" s="602"/>
      <c r="BZ40" s="602"/>
      <c r="CA40" s="602"/>
      <c r="CB40" s="642"/>
      <c r="CD40" s="643" t="s">
        <v>459</v>
      </c>
      <c r="CE40" s="640"/>
      <c r="CF40" s="640"/>
      <c r="CG40" s="640"/>
      <c r="CH40" s="640"/>
      <c r="CI40" s="640"/>
      <c r="CJ40" s="640"/>
      <c r="CK40" s="640"/>
      <c r="CL40" s="640"/>
      <c r="CM40" s="640"/>
      <c r="CN40" s="640"/>
      <c r="CO40" s="640"/>
      <c r="CP40" s="640"/>
      <c r="CQ40" s="641"/>
      <c r="CR40" s="599">
        <v>770850</v>
      </c>
      <c r="CS40" s="602"/>
      <c r="CT40" s="602"/>
      <c r="CU40" s="602"/>
      <c r="CV40" s="602"/>
      <c r="CW40" s="602"/>
      <c r="CX40" s="602"/>
      <c r="CY40" s="603"/>
      <c r="CZ40" s="604">
        <v>1.2</v>
      </c>
      <c r="DA40" s="633"/>
      <c r="DB40" s="633"/>
      <c r="DC40" s="634"/>
      <c r="DD40" s="607" t="s">
        <v>384</v>
      </c>
      <c r="DE40" s="602"/>
      <c r="DF40" s="602"/>
      <c r="DG40" s="602"/>
      <c r="DH40" s="602"/>
      <c r="DI40" s="602"/>
      <c r="DJ40" s="602"/>
      <c r="DK40" s="603"/>
      <c r="DL40" s="607" t="s">
        <v>384</v>
      </c>
      <c r="DM40" s="602"/>
      <c r="DN40" s="602"/>
      <c r="DO40" s="602"/>
      <c r="DP40" s="602"/>
      <c r="DQ40" s="602"/>
      <c r="DR40" s="602"/>
      <c r="DS40" s="602"/>
      <c r="DT40" s="602"/>
      <c r="DU40" s="602"/>
      <c r="DV40" s="603"/>
      <c r="DW40" s="604" t="s">
        <v>384</v>
      </c>
      <c r="DX40" s="633"/>
      <c r="DY40" s="633"/>
      <c r="DZ40" s="633"/>
      <c r="EA40" s="633"/>
      <c r="EB40" s="633"/>
      <c r="EC40" s="635"/>
    </row>
    <row r="41" spans="2:133" ht="11.25" customHeight="1" x14ac:dyDescent="0.15">
      <c r="AQ41" s="648" t="s">
        <v>460</v>
      </c>
      <c r="AR41" s="649"/>
      <c r="AS41" s="649"/>
      <c r="AT41" s="649"/>
      <c r="AU41" s="649"/>
      <c r="AV41" s="649"/>
      <c r="AW41" s="649"/>
      <c r="AX41" s="649"/>
      <c r="AY41" s="650"/>
      <c r="AZ41" s="614">
        <v>5160088</v>
      </c>
      <c r="BA41" s="651"/>
      <c r="BB41" s="651"/>
      <c r="BC41" s="651"/>
      <c r="BD41" s="615"/>
      <c r="BE41" s="615"/>
      <c r="BF41" s="652"/>
      <c r="BG41" s="646"/>
      <c r="BH41" s="647"/>
      <c r="BI41" s="647"/>
      <c r="BJ41" s="647"/>
      <c r="BK41" s="647"/>
      <c r="BL41" s="92"/>
      <c r="BM41" s="653" t="s">
        <v>461</v>
      </c>
      <c r="BN41" s="653"/>
      <c r="BO41" s="653"/>
      <c r="BP41" s="653"/>
      <c r="BQ41" s="653"/>
      <c r="BR41" s="653"/>
      <c r="BS41" s="653"/>
      <c r="BT41" s="653"/>
      <c r="BU41" s="654"/>
      <c r="BV41" s="614">
        <v>421</v>
      </c>
      <c r="BW41" s="651"/>
      <c r="BX41" s="651"/>
      <c r="BY41" s="651"/>
      <c r="BZ41" s="651"/>
      <c r="CA41" s="651"/>
      <c r="CB41" s="655"/>
      <c r="CD41" s="643" t="s">
        <v>462</v>
      </c>
      <c r="CE41" s="640"/>
      <c r="CF41" s="640"/>
      <c r="CG41" s="640"/>
      <c r="CH41" s="640"/>
      <c r="CI41" s="640"/>
      <c r="CJ41" s="640"/>
      <c r="CK41" s="640"/>
      <c r="CL41" s="640"/>
      <c r="CM41" s="640"/>
      <c r="CN41" s="640"/>
      <c r="CO41" s="640"/>
      <c r="CP41" s="640"/>
      <c r="CQ41" s="641"/>
      <c r="CR41" s="599" t="s">
        <v>384</v>
      </c>
      <c r="CS41" s="600"/>
      <c r="CT41" s="600"/>
      <c r="CU41" s="600"/>
      <c r="CV41" s="600"/>
      <c r="CW41" s="600"/>
      <c r="CX41" s="600"/>
      <c r="CY41" s="601"/>
      <c r="CZ41" s="604" t="s">
        <v>384</v>
      </c>
      <c r="DA41" s="633"/>
      <c r="DB41" s="633"/>
      <c r="DC41" s="634"/>
      <c r="DD41" s="607" t="s">
        <v>384</v>
      </c>
      <c r="DE41" s="600"/>
      <c r="DF41" s="600"/>
      <c r="DG41" s="600"/>
      <c r="DH41" s="600"/>
      <c r="DI41" s="600"/>
      <c r="DJ41" s="600"/>
      <c r="DK41" s="601"/>
      <c r="DL41" s="608"/>
      <c r="DM41" s="609"/>
      <c r="DN41" s="609"/>
      <c r="DO41" s="609"/>
      <c r="DP41" s="609"/>
      <c r="DQ41" s="609"/>
      <c r="DR41" s="609"/>
      <c r="DS41" s="609"/>
      <c r="DT41" s="609"/>
      <c r="DU41" s="609"/>
      <c r="DV41" s="610"/>
      <c r="DW41" s="593"/>
      <c r="DX41" s="594"/>
      <c r="DY41" s="594"/>
      <c r="DZ41" s="594"/>
      <c r="EA41" s="594"/>
      <c r="EB41" s="594"/>
      <c r="EC41" s="595"/>
    </row>
    <row r="42" spans="2:133" ht="11.25" customHeight="1" x14ac:dyDescent="0.15">
      <c r="B42" s="85" t="s">
        <v>183</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596" t="s">
        <v>184</v>
      </c>
      <c r="CE42" s="597"/>
      <c r="CF42" s="597"/>
      <c r="CG42" s="597"/>
      <c r="CH42" s="597"/>
      <c r="CI42" s="597"/>
      <c r="CJ42" s="597"/>
      <c r="CK42" s="597"/>
      <c r="CL42" s="597"/>
      <c r="CM42" s="597"/>
      <c r="CN42" s="597"/>
      <c r="CO42" s="597"/>
      <c r="CP42" s="597"/>
      <c r="CQ42" s="598"/>
      <c r="CR42" s="599">
        <v>6393104</v>
      </c>
      <c r="CS42" s="602"/>
      <c r="CT42" s="602"/>
      <c r="CU42" s="602"/>
      <c r="CV42" s="602"/>
      <c r="CW42" s="602"/>
      <c r="CX42" s="602"/>
      <c r="CY42" s="603"/>
      <c r="CZ42" s="604">
        <v>9.8000000000000007</v>
      </c>
      <c r="DA42" s="605"/>
      <c r="DB42" s="605"/>
      <c r="DC42" s="606"/>
      <c r="DD42" s="607">
        <v>1352285</v>
      </c>
      <c r="DE42" s="602"/>
      <c r="DF42" s="602"/>
      <c r="DG42" s="602"/>
      <c r="DH42" s="602"/>
      <c r="DI42" s="602"/>
      <c r="DJ42" s="602"/>
      <c r="DK42" s="603"/>
      <c r="DL42" s="608"/>
      <c r="DM42" s="609"/>
      <c r="DN42" s="609"/>
      <c r="DO42" s="609"/>
      <c r="DP42" s="609"/>
      <c r="DQ42" s="609"/>
      <c r="DR42" s="609"/>
      <c r="DS42" s="609"/>
      <c r="DT42" s="609"/>
      <c r="DU42" s="609"/>
      <c r="DV42" s="610"/>
      <c r="DW42" s="593"/>
      <c r="DX42" s="594"/>
      <c r="DY42" s="594"/>
      <c r="DZ42" s="594"/>
      <c r="EA42" s="594"/>
      <c r="EB42" s="594"/>
      <c r="EC42" s="595"/>
    </row>
    <row r="43" spans="2:133" ht="11.25" customHeight="1" x14ac:dyDescent="0.15">
      <c r="B43" s="95" t="s">
        <v>185</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596" t="s">
        <v>463</v>
      </c>
      <c r="CE43" s="597"/>
      <c r="CF43" s="597"/>
      <c r="CG43" s="597"/>
      <c r="CH43" s="597"/>
      <c r="CI43" s="597"/>
      <c r="CJ43" s="597"/>
      <c r="CK43" s="597"/>
      <c r="CL43" s="597"/>
      <c r="CM43" s="597"/>
      <c r="CN43" s="597"/>
      <c r="CO43" s="597"/>
      <c r="CP43" s="597"/>
      <c r="CQ43" s="598"/>
      <c r="CR43" s="599">
        <v>223580</v>
      </c>
      <c r="CS43" s="600"/>
      <c r="CT43" s="600"/>
      <c r="CU43" s="600"/>
      <c r="CV43" s="600"/>
      <c r="CW43" s="600"/>
      <c r="CX43" s="600"/>
      <c r="CY43" s="601"/>
      <c r="CZ43" s="604">
        <v>0.3</v>
      </c>
      <c r="DA43" s="633"/>
      <c r="DB43" s="633"/>
      <c r="DC43" s="634"/>
      <c r="DD43" s="607">
        <v>223580</v>
      </c>
      <c r="DE43" s="600"/>
      <c r="DF43" s="600"/>
      <c r="DG43" s="600"/>
      <c r="DH43" s="600"/>
      <c r="DI43" s="600"/>
      <c r="DJ43" s="600"/>
      <c r="DK43" s="601"/>
      <c r="DL43" s="608"/>
      <c r="DM43" s="609"/>
      <c r="DN43" s="609"/>
      <c r="DO43" s="609"/>
      <c r="DP43" s="609"/>
      <c r="DQ43" s="609"/>
      <c r="DR43" s="609"/>
      <c r="DS43" s="609"/>
      <c r="DT43" s="609"/>
      <c r="DU43" s="609"/>
      <c r="DV43" s="610"/>
      <c r="DW43" s="593"/>
      <c r="DX43" s="594"/>
      <c r="DY43" s="594"/>
      <c r="DZ43" s="594"/>
      <c r="EA43" s="594"/>
      <c r="EB43" s="594"/>
      <c r="EC43" s="595"/>
    </row>
    <row r="44" spans="2:133" ht="11.25" customHeight="1" x14ac:dyDescent="0.15">
      <c r="B44" s="96" t="s">
        <v>186</v>
      </c>
      <c r="CD44" s="627" t="s">
        <v>163</v>
      </c>
      <c r="CE44" s="628"/>
      <c r="CF44" s="596" t="s">
        <v>464</v>
      </c>
      <c r="CG44" s="597"/>
      <c r="CH44" s="597"/>
      <c r="CI44" s="597"/>
      <c r="CJ44" s="597"/>
      <c r="CK44" s="597"/>
      <c r="CL44" s="597"/>
      <c r="CM44" s="597"/>
      <c r="CN44" s="597"/>
      <c r="CO44" s="597"/>
      <c r="CP44" s="597"/>
      <c r="CQ44" s="598"/>
      <c r="CR44" s="599">
        <v>6353299</v>
      </c>
      <c r="CS44" s="602"/>
      <c r="CT44" s="602"/>
      <c r="CU44" s="602"/>
      <c r="CV44" s="602"/>
      <c r="CW44" s="602"/>
      <c r="CX44" s="602"/>
      <c r="CY44" s="603"/>
      <c r="CZ44" s="604">
        <v>9.6999999999999993</v>
      </c>
      <c r="DA44" s="605"/>
      <c r="DB44" s="605"/>
      <c r="DC44" s="606"/>
      <c r="DD44" s="607">
        <v>1344125</v>
      </c>
      <c r="DE44" s="602"/>
      <c r="DF44" s="602"/>
      <c r="DG44" s="602"/>
      <c r="DH44" s="602"/>
      <c r="DI44" s="602"/>
      <c r="DJ44" s="602"/>
      <c r="DK44" s="603"/>
      <c r="DL44" s="608"/>
      <c r="DM44" s="609"/>
      <c r="DN44" s="609"/>
      <c r="DO44" s="609"/>
      <c r="DP44" s="609"/>
      <c r="DQ44" s="609"/>
      <c r="DR44" s="609"/>
      <c r="DS44" s="609"/>
      <c r="DT44" s="609"/>
      <c r="DU44" s="609"/>
      <c r="DV44" s="610"/>
      <c r="DW44" s="593"/>
      <c r="DX44" s="594"/>
      <c r="DY44" s="594"/>
      <c r="DZ44" s="594"/>
      <c r="EA44" s="594"/>
      <c r="EB44" s="594"/>
      <c r="EC44" s="595"/>
    </row>
    <row r="45" spans="2:133" ht="11.25" customHeight="1" x14ac:dyDescent="0.15">
      <c r="CD45" s="629"/>
      <c r="CE45" s="630"/>
      <c r="CF45" s="596" t="s">
        <v>465</v>
      </c>
      <c r="CG45" s="597"/>
      <c r="CH45" s="597"/>
      <c r="CI45" s="597"/>
      <c r="CJ45" s="597"/>
      <c r="CK45" s="597"/>
      <c r="CL45" s="597"/>
      <c r="CM45" s="597"/>
      <c r="CN45" s="597"/>
      <c r="CO45" s="597"/>
      <c r="CP45" s="597"/>
      <c r="CQ45" s="598"/>
      <c r="CR45" s="599">
        <v>3214246</v>
      </c>
      <c r="CS45" s="600"/>
      <c r="CT45" s="600"/>
      <c r="CU45" s="600"/>
      <c r="CV45" s="600"/>
      <c r="CW45" s="600"/>
      <c r="CX45" s="600"/>
      <c r="CY45" s="601"/>
      <c r="CZ45" s="604">
        <v>4.9000000000000004</v>
      </c>
      <c r="DA45" s="633"/>
      <c r="DB45" s="633"/>
      <c r="DC45" s="634"/>
      <c r="DD45" s="607">
        <v>262074</v>
      </c>
      <c r="DE45" s="600"/>
      <c r="DF45" s="600"/>
      <c r="DG45" s="600"/>
      <c r="DH45" s="600"/>
      <c r="DI45" s="600"/>
      <c r="DJ45" s="600"/>
      <c r="DK45" s="601"/>
      <c r="DL45" s="608"/>
      <c r="DM45" s="609"/>
      <c r="DN45" s="609"/>
      <c r="DO45" s="609"/>
      <c r="DP45" s="609"/>
      <c r="DQ45" s="609"/>
      <c r="DR45" s="609"/>
      <c r="DS45" s="609"/>
      <c r="DT45" s="609"/>
      <c r="DU45" s="609"/>
      <c r="DV45" s="610"/>
      <c r="DW45" s="593"/>
      <c r="DX45" s="594"/>
      <c r="DY45" s="594"/>
      <c r="DZ45" s="594"/>
      <c r="EA45" s="594"/>
      <c r="EB45" s="594"/>
      <c r="EC45" s="595"/>
    </row>
    <row r="46" spans="2:133" ht="11.25" customHeight="1" x14ac:dyDescent="0.15">
      <c r="CD46" s="629"/>
      <c r="CE46" s="630"/>
      <c r="CF46" s="596" t="s">
        <v>466</v>
      </c>
      <c r="CG46" s="597"/>
      <c r="CH46" s="597"/>
      <c r="CI46" s="597"/>
      <c r="CJ46" s="597"/>
      <c r="CK46" s="597"/>
      <c r="CL46" s="597"/>
      <c r="CM46" s="597"/>
      <c r="CN46" s="597"/>
      <c r="CO46" s="597"/>
      <c r="CP46" s="597"/>
      <c r="CQ46" s="598"/>
      <c r="CR46" s="599">
        <v>3029350</v>
      </c>
      <c r="CS46" s="602"/>
      <c r="CT46" s="602"/>
      <c r="CU46" s="602"/>
      <c r="CV46" s="602"/>
      <c r="CW46" s="602"/>
      <c r="CX46" s="602"/>
      <c r="CY46" s="603"/>
      <c r="CZ46" s="604">
        <v>4.5999999999999996</v>
      </c>
      <c r="DA46" s="605"/>
      <c r="DB46" s="605"/>
      <c r="DC46" s="606"/>
      <c r="DD46" s="607">
        <v>1029665</v>
      </c>
      <c r="DE46" s="602"/>
      <c r="DF46" s="602"/>
      <c r="DG46" s="602"/>
      <c r="DH46" s="602"/>
      <c r="DI46" s="602"/>
      <c r="DJ46" s="602"/>
      <c r="DK46" s="603"/>
      <c r="DL46" s="608"/>
      <c r="DM46" s="609"/>
      <c r="DN46" s="609"/>
      <c r="DO46" s="609"/>
      <c r="DP46" s="609"/>
      <c r="DQ46" s="609"/>
      <c r="DR46" s="609"/>
      <c r="DS46" s="609"/>
      <c r="DT46" s="609"/>
      <c r="DU46" s="609"/>
      <c r="DV46" s="610"/>
      <c r="DW46" s="593"/>
      <c r="DX46" s="594"/>
      <c r="DY46" s="594"/>
      <c r="DZ46" s="594"/>
      <c r="EA46" s="594"/>
      <c r="EB46" s="594"/>
      <c r="EC46" s="595"/>
    </row>
    <row r="47" spans="2:133" ht="11.25" customHeight="1" x14ac:dyDescent="0.15">
      <c r="CD47" s="629"/>
      <c r="CE47" s="630"/>
      <c r="CF47" s="596" t="s">
        <v>467</v>
      </c>
      <c r="CG47" s="597"/>
      <c r="CH47" s="597"/>
      <c r="CI47" s="597"/>
      <c r="CJ47" s="597"/>
      <c r="CK47" s="597"/>
      <c r="CL47" s="597"/>
      <c r="CM47" s="597"/>
      <c r="CN47" s="597"/>
      <c r="CO47" s="597"/>
      <c r="CP47" s="597"/>
      <c r="CQ47" s="598"/>
      <c r="CR47" s="599">
        <v>39805</v>
      </c>
      <c r="CS47" s="600"/>
      <c r="CT47" s="600"/>
      <c r="CU47" s="600"/>
      <c r="CV47" s="600"/>
      <c r="CW47" s="600"/>
      <c r="CX47" s="600"/>
      <c r="CY47" s="601"/>
      <c r="CZ47" s="604">
        <v>0.1</v>
      </c>
      <c r="DA47" s="633"/>
      <c r="DB47" s="633"/>
      <c r="DC47" s="634"/>
      <c r="DD47" s="607">
        <v>8160</v>
      </c>
      <c r="DE47" s="600"/>
      <c r="DF47" s="600"/>
      <c r="DG47" s="600"/>
      <c r="DH47" s="600"/>
      <c r="DI47" s="600"/>
      <c r="DJ47" s="600"/>
      <c r="DK47" s="601"/>
      <c r="DL47" s="608"/>
      <c r="DM47" s="609"/>
      <c r="DN47" s="609"/>
      <c r="DO47" s="609"/>
      <c r="DP47" s="609"/>
      <c r="DQ47" s="609"/>
      <c r="DR47" s="609"/>
      <c r="DS47" s="609"/>
      <c r="DT47" s="609"/>
      <c r="DU47" s="609"/>
      <c r="DV47" s="610"/>
      <c r="DW47" s="593"/>
      <c r="DX47" s="594"/>
      <c r="DY47" s="594"/>
      <c r="DZ47" s="594"/>
      <c r="EA47" s="594"/>
      <c r="EB47" s="594"/>
      <c r="EC47" s="595"/>
    </row>
    <row r="48" spans="2:133" x14ac:dyDescent="0.15">
      <c r="CD48" s="631"/>
      <c r="CE48" s="632"/>
      <c r="CF48" s="596" t="s">
        <v>468</v>
      </c>
      <c r="CG48" s="597"/>
      <c r="CH48" s="597"/>
      <c r="CI48" s="597"/>
      <c r="CJ48" s="597"/>
      <c r="CK48" s="597"/>
      <c r="CL48" s="597"/>
      <c r="CM48" s="597"/>
      <c r="CN48" s="597"/>
      <c r="CO48" s="597"/>
      <c r="CP48" s="597"/>
      <c r="CQ48" s="598"/>
      <c r="CR48" s="599" t="s">
        <v>384</v>
      </c>
      <c r="CS48" s="602"/>
      <c r="CT48" s="602"/>
      <c r="CU48" s="602"/>
      <c r="CV48" s="602"/>
      <c r="CW48" s="602"/>
      <c r="CX48" s="602"/>
      <c r="CY48" s="603"/>
      <c r="CZ48" s="604" t="s">
        <v>384</v>
      </c>
      <c r="DA48" s="605"/>
      <c r="DB48" s="605"/>
      <c r="DC48" s="606"/>
      <c r="DD48" s="607" t="s">
        <v>384</v>
      </c>
      <c r="DE48" s="602"/>
      <c r="DF48" s="602"/>
      <c r="DG48" s="602"/>
      <c r="DH48" s="602"/>
      <c r="DI48" s="602"/>
      <c r="DJ48" s="602"/>
      <c r="DK48" s="603"/>
      <c r="DL48" s="608"/>
      <c r="DM48" s="609"/>
      <c r="DN48" s="609"/>
      <c r="DO48" s="609"/>
      <c r="DP48" s="609"/>
      <c r="DQ48" s="609"/>
      <c r="DR48" s="609"/>
      <c r="DS48" s="609"/>
      <c r="DT48" s="609"/>
      <c r="DU48" s="609"/>
      <c r="DV48" s="610"/>
      <c r="DW48" s="593"/>
      <c r="DX48" s="594"/>
      <c r="DY48" s="594"/>
      <c r="DZ48" s="594"/>
      <c r="EA48" s="594"/>
      <c r="EB48" s="594"/>
      <c r="EC48" s="595"/>
    </row>
    <row r="49" spans="82:133" ht="11.25" customHeight="1" x14ac:dyDescent="0.15">
      <c r="CD49" s="611" t="s">
        <v>187</v>
      </c>
      <c r="CE49" s="612"/>
      <c r="CF49" s="612"/>
      <c r="CG49" s="612"/>
      <c r="CH49" s="612"/>
      <c r="CI49" s="612"/>
      <c r="CJ49" s="612"/>
      <c r="CK49" s="612"/>
      <c r="CL49" s="612"/>
      <c r="CM49" s="612"/>
      <c r="CN49" s="612"/>
      <c r="CO49" s="612"/>
      <c r="CP49" s="612"/>
      <c r="CQ49" s="613"/>
      <c r="CR49" s="614">
        <v>65203509</v>
      </c>
      <c r="CS49" s="615"/>
      <c r="CT49" s="615"/>
      <c r="CU49" s="615"/>
      <c r="CV49" s="615"/>
      <c r="CW49" s="615"/>
      <c r="CX49" s="615"/>
      <c r="CY49" s="616"/>
      <c r="CZ49" s="617">
        <v>100</v>
      </c>
      <c r="DA49" s="618"/>
      <c r="DB49" s="618"/>
      <c r="DC49" s="619"/>
      <c r="DD49" s="620">
        <v>41417805</v>
      </c>
      <c r="DE49" s="615"/>
      <c r="DF49" s="615"/>
      <c r="DG49" s="615"/>
      <c r="DH49" s="615"/>
      <c r="DI49" s="615"/>
      <c r="DJ49" s="615"/>
      <c r="DK49" s="616"/>
      <c r="DL49" s="621"/>
      <c r="DM49" s="622"/>
      <c r="DN49" s="622"/>
      <c r="DO49" s="622"/>
      <c r="DP49" s="622"/>
      <c r="DQ49" s="622"/>
      <c r="DR49" s="622"/>
      <c r="DS49" s="622"/>
      <c r="DT49" s="622"/>
      <c r="DU49" s="622"/>
      <c r="DV49" s="623"/>
      <c r="DW49" s="624"/>
      <c r="DX49" s="625"/>
      <c r="DY49" s="625"/>
      <c r="DZ49" s="625"/>
      <c r="EA49" s="625"/>
      <c r="EB49" s="625"/>
      <c r="EC49" s="626"/>
    </row>
    <row r="50" spans="82:133" hidden="1" x14ac:dyDescent="0.15"/>
    <row r="51" spans="82:133" hidden="1" x14ac:dyDescent="0.15"/>
    <row r="52" spans="82:133" hidden="1" x14ac:dyDescent="0.15"/>
    <row r="53" spans="82:133" hidden="1" x14ac:dyDescent="0.15"/>
  </sheetData>
  <sheetProtection algorithmName="SHA-512" hashValue="pMvCsX3dr3lHX68MUx5utRDS3rBQUumzKvxWYJJP387El9Puz2WySfPyyvviU7njijrNb00DYTgRmkjo4+OoBg==" saltValue="2sEUh6uw7IwxohPmKPqFR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Q34" sqref="Q34:AO34"/>
    </sheetView>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188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37" t="s">
        <v>189</v>
      </c>
      <c r="DK2" s="1138"/>
      <c r="DL2" s="1138"/>
      <c r="DM2" s="1138"/>
      <c r="DN2" s="1138"/>
      <c r="DO2" s="1139"/>
      <c r="DP2" s="105"/>
      <c r="DQ2" s="1137" t="s">
        <v>190</v>
      </c>
      <c r="DR2" s="1138"/>
      <c r="DS2" s="1138"/>
      <c r="DT2" s="1138"/>
      <c r="DU2" s="1138"/>
      <c r="DV2" s="1138"/>
      <c r="DW2" s="1138"/>
      <c r="DX2" s="1138"/>
      <c r="DY2" s="1138"/>
      <c r="DZ2" s="1139"/>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0" customFormat="1" ht="26.25" customHeight="1" thickBot="1" x14ac:dyDescent="0.2">
      <c r="A4" s="1090" t="s">
        <v>191</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31"/>
      <c r="BA4" s="131"/>
      <c r="BB4" s="131"/>
      <c r="BC4" s="131"/>
      <c r="BD4" s="131"/>
      <c r="BE4" s="108"/>
      <c r="BF4" s="108"/>
      <c r="BG4" s="108"/>
      <c r="BH4" s="108"/>
      <c r="BI4" s="108"/>
      <c r="BJ4" s="108"/>
      <c r="BK4" s="108"/>
      <c r="BL4" s="108"/>
      <c r="BM4" s="108"/>
      <c r="BN4" s="108"/>
      <c r="BO4" s="108"/>
      <c r="BP4" s="108"/>
      <c r="BQ4" s="131" t="s">
        <v>192</v>
      </c>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09"/>
    </row>
    <row r="5" spans="1:131" s="110" customFormat="1" ht="26.25" customHeight="1" x14ac:dyDescent="0.15">
      <c r="A5" s="1022" t="s">
        <v>193</v>
      </c>
      <c r="B5" s="1023"/>
      <c r="C5" s="1023"/>
      <c r="D5" s="1023"/>
      <c r="E5" s="1023"/>
      <c r="F5" s="1023"/>
      <c r="G5" s="1023"/>
      <c r="H5" s="1023"/>
      <c r="I5" s="1023"/>
      <c r="J5" s="1023"/>
      <c r="K5" s="1023"/>
      <c r="L5" s="1023"/>
      <c r="M5" s="1023"/>
      <c r="N5" s="1023"/>
      <c r="O5" s="1023"/>
      <c r="P5" s="1024"/>
      <c r="Q5" s="1028" t="s">
        <v>194</v>
      </c>
      <c r="R5" s="1029"/>
      <c r="S5" s="1029"/>
      <c r="T5" s="1029"/>
      <c r="U5" s="1030"/>
      <c r="V5" s="1028" t="s">
        <v>195</v>
      </c>
      <c r="W5" s="1029"/>
      <c r="X5" s="1029"/>
      <c r="Y5" s="1029"/>
      <c r="Z5" s="1030"/>
      <c r="AA5" s="1028" t="s">
        <v>196</v>
      </c>
      <c r="AB5" s="1029"/>
      <c r="AC5" s="1029"/>
      <c r="AD5" s="1029"/>
      <c r="AE5" s="1029"/>
      <c r="AF5" s="1140" t="s">
        <v>197</v>
      </c>
      <c r="AG5" s="1029"/>
      <c r="AH5" s="1029"/>
      <c r="AI5" s="1029"/>
      <c r="AJ5" s="1044"/>
      <c r="AK5" s="1029" t="s">
        <v>198</v>
      </c>
      <c r="AL5" s="1029"/>
      <c r="AM5" s="1029"/>
      <c r="AN5" s="1029"/>
      <c r="AO5" s="1030"/>
      <c r="AP5" s="1028" t="s">
        <v>199</v>
      </c>
      <c r="AQ5" s="1029"/>
      <c r="AR5" s="1029"/>
      <c r="AS5" s="1029"/>
      <c r="AT5" s="1030"/>
      <c r="AU5" s="1028" t="s">
        <v>200</v>
      </c>
      <c r="AV5" s="1029"/>
      <c r="AW5" s="1029"/>
      <c r="AX5" s="1029"/>
      <c r="AY5" s="1044"/>
      <c r="AZ5" s="130"/>
      <c r="BA5" s="130"/>
      <c r="BB5" s="130"/>
      <c r="BC5" s="130"/>
      <c r="BD5" s="130"/>
      <c r="BE5" s="111"/>
      <c r="BF5" s="111"/>
      <c r="BG5" s="111"/>
      <c r="BH5" s="111"/>
      <c r="BI5" s="111"/>
      <c r="BJ5" s="111"/>
      <c r="BK5" s="111"/>
      <c r="BL5" s="111"/>
      <c r="BM5" s="111"/>
      <c r="BN5" s="111"/>
      <c r="BO5" s="111"/>
      <c r="BP5" s="111"/>
      <c r="BQ5" s="1022" t="s">
        <v>201</v>
      </c>
      <c r="BR5" s="1023"/>
      <c r="BS5" s="1023"/>
      <c r="BT5" s="1023"/>
      <c r="BU5" s="1023"/>
      <c r="BV5" s="1023"/>
      <c r="BW5" s="1023"/>
      <c r="BX5" s="1023"/>
      <c r="BY5" s="1023"/>
      <c r="BZ5" s="1023"/>
      <c r="CA5" s="1023"/>
      <c r="CB5" s="1023"/>
      <c r="CC5" s="1023"/>
      <c r="CD5" s="1023"/>
      <c r="CE5" s="1023"/>
      <c r="CF5" s="1023"/>
      <c r="CG5" s="1024"/>
      <c r="CH5" s="1028" t="s">
        <v>469</v>
      </c>
      <c r="CI5" s="1029"/>
      <c r="CJ5" s="1029"/>
      <c r="CK5" s="1029"/>
      <c r="CL5" s="1030"/>
      <c r="CM5" s="1028" t="s">
        <v>470</v>
      </c>
      <c r="CN5" s="1029"/>
      <c r="CO5" s="1029"/>
      <c r="CP5" s="1029"/>
      <c r="CQ5" s="1030"/>
      <c r="CR5" s="1028" t="s">
        <v>471</v>
      </c>
      <c r="CS5" s="1029"/>
      <c r="CT5" s="1029"/>
      <c r="CU5" s="1029"/>
      <c r="CV5" s="1030"/>
      <c r="CW5" s="1028" t="s">
        <v>472</v>
      </c>
      <c r="CX5" s="1029"/>
      <c r="CY5" s="1029"/>
      <c r="CZ5" s="1029"/>
      <c r="DA5" s="1030"/>
      <c r="DB5" s="1028" t="s">
        <v>473</v>
      </c>
      <c r="DC5" s="1029"/>
      <c r="DD5" s="1029"/>
      <c r="DE5" s="1029"/>
      <c r="DF5" s="1030"/>
      <c r="DG5" s="1125" t="s">
        <v>202</v>
      </c>
      <c r="DH5" s="1126"/>
      <c r="DI5" s="1126"/>
      <c r="DJ5" s="1126"/>
      <c r="DK5" s="1127"/>
      <c r="DL5" s="1125" t="s">
        <v>474</v>
      </c>
      <c r="DM5" s="1126"/>
      <c r="DN5" s="1126"/>
      <c r="DO5" s="1126"/>
      <c r="DP5" s="1127"/>
      <c r="DQ5" s="1028" t="s">
        <v>475</v>
      </c>
      <c r="DR5" s="1029"/>
      <c r="DS5" s="1029"/>
      <c r="DT5" s="1029"/>
      <c r="DU5" s="1030"/>
      <c r="DV5" s="1028" t="s">
        <v>200</v>
      </c>
      <c r="DW5" s="1029"/>
      <c r="DX5" s="1029"/>
      <c r="DY5" s="1029"/>
      <c r="DZ5" s="1044"/>
      <c r="EA5" s="109"/>
    </row>
    <row r="6" spans="1:131" s="110" customFormat="1" ht="26.25" customHeight="1" thickBot="1" x14ac:dyDescent="0.2">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131"/>
      <c r="BA6" s="131"/>
      <c r="BB6" s="131"/>
      <c r="BC6" s="131"/>
      <c r="BD6" s="131"/>
      <c r="BE6" s="108"/>
      <c r="BF6" s="108"/>
      <c r="BG6" s="108"/>
      <c r="BH6" s="108"/>
      <c r="BI6" s="108"/>
      <c r="BJ6" s="108"/>
      <c r="BK6" s="108"/>
      <c r="BL6" s="108"/>
      <c r="BM6" s="108"/>
      <c r="BN6" s="108"/>
      <c r="BO6" s="108"/>
      <c r="BP6" s="108"/>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109"/>
    </row>
    <row r="7" spans="1:131" s="110" customFormat="1" ht="26.25" customHeight="1" thickTop="1" x14ac:dyDescent="0.15">
      <c r="A7" s="112">
        <v>1</v>
      </c>
      <c r="B7" s="1077" t="s">
        <v>476</v>
      </c>
      <c r="C7" s="1078"/>
      <c r="D7" s="1078"/>
      <c r="E7" s="1078"/>
      <c r="F7" s="1078"/>
      <c r="G7" s="1078"/>
      <c r="H7" s="1078"/>
      <c r="I7" s="1078"/>
      <c r="J7" s="1078"/>
      <c r="K7" s="1078"/>
      <c r="L7" s="1078"/>
      <c r="M7" s="1078"/>
      <c r="N7" s="1078"/>
      <c r="O7" s="1078"/>
      <c r="P7" s="1079"/>
      <c r="Q7" s="1131">
        <v>66753</v>
      </c>
      <c r="R7" s="1132"/>
      <c r="S7" s="1132"/>
      <c r="T7" s="1132"/>
      <c r="U7" s="1132"/>
      <c r="V7" s="1132">
        <v>65275</v>
      </c>
      <c r="W7" s="1132"/>
      <c r="X7" s="1132"/>
      <c r="Y7" s="1132"/>
      <c r="Z7" s="1132"/>
      <c r="AA7" s="1132">
        <v>1478</v>
      </c>
      <c r="AB7" s="1132"/>
      <c r="AC7" s="1132"/>
      <c r="AD7" s="1132"/>
      <c r="AE7" s="1133"/>
      <c r="AF7" s="1134">
        <v>1360</v>
      </c>
      <c r="AG7" s="1135"/>
      <c r="AH7" s="1135"/>
      <c r="AI7" s="1135"/>
      <c r="AJ7" s="1136"/>
      <c r="AK7" s="1118">
        <v>1810</v>
      </c>
      <c r="AL7" s="1119"/>
      <c r="AM7" s="1119"/>
      <c r="AN7" s="1119"/>
      <c r="AO7" s="1119"/>
      <c r="AP7" s="1119">
        <v>66713</v>
      </c>
      <c r="AQ7" s="1119"/>
      <c r="AR7" s="1119"/>
      <c r="AS7" s="1119"/>
      <c r="AT7" s="1119"/>
      <c r="AU7" s="1120"/>
      <c r="AV7" s="1120"/>
      <c r="AW7" s="1120"/>
      <c r="AX7" s="1120"/>
      <c r="AY7" s="1121"/>
      <c r="AZ7" s="131"/>
      <c r="BA7" s="131"/>
      <c r="BB7" s="131"/>
      <c r="BC7" s="131"/>
      <c r="BD7" s="131"/>
      <c r="BE7" s="108"/>
      <c r="BF7" s="108"/>
      <c r="BG7" s="108"/>
      <c r="BH7" s="108"/>
      <c r="BI7" s="108"/>
      <c r="BJ7" s="108"/>
      <c r="BK7" s="108"/>
      <c r="BL7" s="108"/>
      <c r="BM7" s="108"/>
      <c r="BN7" s="108"/>
      <c r="BO7" s="108"/>
      <c r="BP7" s="108"/>
      <c r="BQ7" s="113">
        <v>1</v>
      </c>
      <c r="BR7" s="114"/>
      <c r="BS7" s="1122" t="s">
        <v>477</v>
      </c>
      <c r="BT7" s="1123"/>
      <c r="BU7" s="1123"/>
      <c r="BV7" s="1123"/>
      <c r="BW7" s="1123"/>
      <c r="BX7" s="1123"/>
      <c r="BY7" s="1123"/>
      <c r="BZ7" s="1123"/>
      <c r="CA7" s="1123"/>
      <c r="CB7" s="1123"/>
      <c r="CC7" s="1123"/>
      <c r="CD7" s="1123"/>
      <c r="CE7" s="1123"/>
      <c r="CF7" s="1123"/>
      <c r="CG7" s="1124"/>
      <c r="CH7" s="1115">
        <v>3</v>
      </c>
      <c r="CI7" s="1116"/>
      <c r="CJ7" s="1116"/>
      <c r="CK7" s="1116"/>
      <c r="CL7" s="1117"/>
      <c r="CM7" s="1115">
        <v>52</v>
      </c>
      <c r="CN7" s="1116"/>
      <c r="CO7" s="1116"/>
      <c r="CP7" s="1116"/>
      <c r="CQ7" s="1117"/>
      <c r="CR7" s="1115">
        <v>10</v>
      </c>
      <c r="CS7" s="1116"/>
      <c r="CT7" s="1116"/>
      <c r="CU7" s="1116"/>
      <c r="CV7" s="1117"/>
      <c r="CW7" s="1115" t="s">
        <v>478</v>
      </c>
      <c r="CX7" s="1116"/>
      <c r="CY7" s="1116"/>
      <c r="CZ7" s="1116"/>
      <c r="DA7" s="1117"/>
      <c r="DB7" s="1115" t="s">
        <v>478</v>
      </c>
      <c r="DC7" s="1116"/>
      <c r="DD7" s="1116"/>
      <c r="DE7" s="1116"/>
      <c r="DF7" s="1117"/>
      <c r="DG7" s="1115" t="s">
        <v>478</v>
      </c>
      <c r="DH7" s="1116"/>
      <c r="DI7" s="1116"/>
      <c r="DJ7" s="1116"/>
      <c r="DK7" s="1117"/>
      <c r="DL7" s="1115" t="s">
        <v>478</v>
      </c>
      <c r="DM7" s="1116"/>
      <c r="DN7" s="1116"/>
      <c r="DO7" s="1116"/>
      <c r="DP7" s="1117"/>
      <c r="DQ7" s="1115" t="s">
        <v>282</v>
      </c>
      <c r="DR7" s="1116"/>
      <c r="DS7" s="1116"/>
      <c r="DT7" s="1116"/>
      <c r="DU7" s="1117"/>
      <c r="DV7" s="1142"/>
      <c r="DW7" s="1143"/>
      <c r="DX7" s="1143"/>
      <c r="DY7" s="1143"/>
      <c r="DZ7" s="1144"/>
      <c r="EA7" s="109"/>
    </row>
    <row r="8" spans="1:131" s="110" customFormat="1" ht="26.25" customHeight="1" x14ac:dyDescent="0.15">
      <c r="A8" s="115">
        <v>2</v>
      </c>
      <c r="B8" s="1058" t="s">
        <v>479</v>
      </c>
      <c r="C8" s="1059"/>
      <c r="D8" s="1059"/>
      <c r="E8" s="1059"/>
      <c r="F8" s="1059"/>
      <c r="G8" s="1059"/>
      <c r="H8" s="1059"/>
      <c r="I8" s="1059"/>
      <c r="J8" s="1059"/>
      <c r="K8" s="1059"/>
      <c r="L8" s="1059"/>
      <c r="M8" s="1059"/>
      <c r="N8" s="1059"/>
      <c r="O8" s="1059"/>
      <c r="P8" s="1060"/>
      <c r="Q8" s="1070">
        <v>239</v>
      </c>
      <c r="R8" s="1071"/>
      <c r="S8" s="1071"/>
      <c r="T8" s="1071"/>
      <c r="U8" s="1071"/>
      <c r="V8" s="1071">
        <v>239</v>
      </c>
      <c r="W8" s="1071"/>
      <c r="X8" s="1071"/>
      <c r="Y8" s="1071"/>
      <c r="Z8" s="1071"/>
      <c r="AA8" s="1071" t="s">
        <v>478</v>
      </c>
      <c r="AB8" s="1071"/>
      <c r="AC8" s="1071"/>
      <c r="AD8" s="1071"/>
      <c r="AE8" s="1072"/>
      <c r="AF8" s="1064" t="s">
        <v>480</v>
      </c>
      <c r="AG8" s="1065"/>
      <c r="AH8" s="1065"/>
      <c r="AI8" s="1065"/>
      <c r="AJ8" s="1066"/>
      <c r="AK8" s="1113">
        <v>237</v>
      </c>
      <c r="AL8" s="1114"/>
      <c r="AM8" s="1114"/>
      <c r="AN8" s="1114"/>
      <c r="AO8" s="1114"/>
      <c r="AP8" s="1114">
        <v>432</v>
      </c>
      <c r="AQ8" s="1114"/>
      <c r="AR8" s="1114"/>
      <c r="AS8" s="1114"/>
      <c r="AT8" s="1114"/>
      <c r="AU8" s="1111"/>
      <c r="AV8" s="1111"/>
      <c r="AW8" s="1111"/>
      <c r="AX8" s="1111"/>
      <c r="AY8" s="1112"/>
      <c r="AZ8" s="131"/>
      <c r="BA8" s="131"/>
      <c r="BB8" s="131"/>
      <c r="BC8" s="131"/>
      <c r="BD8" s="131"/>
      <c r="BE8" s="108"/>
      <c r="BF8" s="108"/>
      <c r="BG8" s="108"/>
      <c r="BH8" s="108"/>
      <c r="BI8" s="108"/>
      <c r="BJ8" s="108"/>
      <c r="BK8" s="108"/>
      <c r="BL8" s="108"/>
      <c r="BM8" s="108"/>
      <c r="BN8" s="108"/>
      <c r="BO8" s="108"/>
      <c r="BP8" s="108"/>
      <c r="BQ8" s="116">
        <v>2</v>
      </c>
      <c r="BR8" s="117"/>
      <c r="BS8" s="1041" t="s">
        <v>481</v>
      </c>
      <c r="BT8" s="1042"/>
      <c r="BU8" s="1042"/>
      <c r="BV8" s="1042"/>
      <c r="BW8" s="1042"/>
      <c r="BX8" s="1042"/>
      <c r="BY8" s="1042"/>
      <c r="BZ8" s="1042"/>
      <c r="CA8" s="1042"/>
      <c r="CB8" s="1042"/>
      <c r="CC8" s="1042"/>
      <c r="CD8" s="1042"/>
      <c r="CE8" s="1042"/>
      <c r="CF8" s="1042"/>
      <c r="CG8" s="1043"/>
      <c r="CH8" s="1016">
        <v>-2</v>
      </c>
      <c r="CI8" s="1017"/>
      <c r="CJ8" s="1017"/>
      <c r="CK8" s="1017"/>
      <c r="CL8" s="1018"/>
      <c r="CM8" s="1016">
        <v>185</v>
      </c>
      <c r="CN8" s="1017"/>
      <c r="CO8" s="1017"/>
      <c r="CP8" s="1017"/>
      <c r="CQ8" s="1018"/>
      <c r="CR8" s="1016">
        <v>140</v>
      </c>
      <c r="CS8" s="1017"/>
      <c r="CT8" s="1017"/>
      <c r="CU8" s="1017"/>
      <c r="CV8" s="1018"/>
      <c r="CW8" s="1016">
        <v>6</v>
      </c>
      <c r="CX8" s="1017"/>
      <c r="CY8" s="1017"/>
      <c r="CZ8" s="1017"/>
      <c r="DA8" s="1018"/>
      <c r="DB8" s="1016" t="s">
        <v>478</v>
      </c>
      <c r="DC8" s="1017"/>
      <c r="DD8" s="1017"/>
      <c r="DE8" s="1017"/>
      <c r="DF8" s="1018"/>
      <c r="DG8" s="1016" t="s">
        <v>282</v>
      </c>
      <c r="DH8" s="1017"/>
      <c r="DI8" s="1017"/>
      <c r="DJ8" s="1017"/>
      <c r="DK8" s="1018"/>
      <c r="DL8" s="1016" t="s">
        <v>282</v>
      </c>
      <c r="DM8" s="1017"/>
      <c r="DN8" s="1017"/>
      <c r="DO8" s="1017"/>
      <c r="DP8" s="1018"/>
      <c r="DQ8" s="1016" t="s">
        <v>282</v>
      </c>
      <c r="DR8" s="1017"/>
      <c r="DS8" s="1017"/>
      <c r="DT8" s="1017"/>
      <c r="DU8" s="1018"/>
      <c r="DV8" s="1019"/>
      <c r="DW8" s="1020"/>
      <c r="DX8" s="1020"/>
      <c r="DY8" s="1020"/>
      <c r="DZ8" s="1021"/>
      <c r="EA8" s="109"/>
    </row>
    <row r="9" spans="1:131" s="110" customFormat="1" ht="26.25" customHeight="1" x14ac:dyDescent="0.15">
      <c r="A9" s="115">
        <v>3</v>
      </c>
      <c r="B9" s="1058"/>
      <c r="C9" s="1059"/>
      <c r="D9" s="1059"/>
      <c r="E9" s="1059"/>
      <c r="F9" s="1059"/>
      <c r="G9" s="1059"/>
      <c r="H9" s="1059"/>
      <c r="I9" s="1059"/>
      <c r="J9" s="1059"/>
      <c r="K9" s="1059"/>
      <c r="L9" s="1059"/>
      <c r="M9" s="1059"/>
      <c r="N9" s="1059"/>
      <c r="O9" s="1059"/>
      <c r="P9" s="1060"/>
      <c r="Q9" s="1070"/>
      <c r="R9" s="1071"/>
      <c r="S9" s="1071"/>
      <c r="T9" s="1071"/>
      <c r="U9" s="1071"/>
      <c r="V9" s="1071"/>
      <c r="W9" s="1071"/>
      <c r="X9" s="1071"/>
      <c r="Y9" s="1071"/>
      <c r="Z9" s="1071"/>
      <c r="AA9" s="1071"/>
      <c r="AB9" s="1071"/>
      <c r="AC9" s="1071"/>
      <c r="AD9" s="1071"/>
      <c r="AE9" s="1072"/>
      <c r="AF9" s="1064"/>
      <c r="AG9" s="1065"/>
      <c r="AH9" s="1065"/>
      <c r="AI9" s="1065"/>
      <c r="AJ9" s="1066"/>
      <c r="AK9" s="1113"/>
      <c r="AL9" s="1114"/>
      <c r="AM9" s="1114"/>
      <c r="AN9" s="1114"/>
      <c r="AO9" s="1114"/>
      <c r="AP9" s="1114"/>
      <c r="AQ9" s="1114"/>
      <c r="AR9" s="1114"/>
      <c r="AS9" s="1114"/>
      <c r="AT9" s="1114"/>
      <c r="AU9" s="1111"/>
      <c r="AV9" s="1111"/>
      <c r="AW9" s="1111"/>
      <c r="AX9" s="1111"/>
      <c r="AY9" s="1112"/>
      <c r="AZ9" s="131"/>
      <c r="BA9" s="131"/>
      <c r="BB9" s="131"/>
      <c r="BC9" s="131"/>
      <c r="BD9" s="131"/>
      <c r="BE9" s="108"/>
      <c r="BF9" s="108"/>
      <c r="BG9" s="108"/>
      <c r="BH9" s="108"/>
      <c r="BI9" s="108"/>
      <c r="BJ9" s="108"/>
      <c r="BK9" s="108"/>
      <c r="BL9" s="108"/>
      <c r="BM9" s="108"/>
      <c r="BN9" s="108"/>
      <c r="BO9" s="108"/>
      <c r="BP9" s="108"/>
      <c r="BQ9" s="116">
        <v>3</v>
      </c>
      <c r="BR9" s="117"/>
      <c r="BS9" s="1041" t="s">
        <v>482</v>
      </c>
      <c r="BT9" s="1042"/>
      <c r="BU9" s="1042"/>
      <c r="BV9" s="1042"/>
      <c r="BW9" s="1042"/>
      <c r="BX9" s="1042"/>
      <c r="BY9" s="1042"/>
      <c r="BZ9" s="1042"/>
      <c r="CA9" s="1042"/>
      <c r="CB9" s="1042"/>
      <c r="CC9" s="1042"/>
      <c r="CD9" s="1042"/>
      <c r="CE9" s="1042"/>
      <c r="CF9" s="1042"/>
      <c r="CG9" s="1043"/>
      <c r="CH9" s="1016">
        <v>7</v>
      </c>
      <c r="CI9" s="1017"/>
      <c r="CJ9" s="1017"/>
      <c r="CK9" s="1017"/>
      <c r="CL9" s="1018"/>
      <c r="CM9" s="1016">
        <v>34</v>
      </c>
      <c r="CN9" s="1017"/>
      <c r="CO9" s="1017"/>
      <c r="CP9" s="1017"/>
      <c r="CQ9" s="1018"/>
      <c r="CR9" s="1016">
        <v>3</v>
      </c>
      <c r="CS9" s="1017"/>
      <c r="CT9" s="1017"/>
      <c r="CU9" s="1017"/>
      <c r="CV9" s="1018"/>
      <c r="CW9" s="1016">
        <v>41</v>
      </c>
      <c r="CX9" s="1017"/>
      <c r="CY9" s="1017"/>
      <c r="CZ9" s="1017"/>
      <c r="DA9" s="1018"/>
      <c r="DB9" s="1016" t="s">
        <v>478</v>
      </c>
      <c r="DC9" s="1017"/>
      <c r="DD9" s="1017"/>
      <c r="DE9" s="1017"/>
      <c r="DF9" s="1018"/>
      <c r="DG9" s="1016" t="s">
        <v>282</v>
      </c>
      <c r="DH9" s="1017"/>
      <c r="DI9" s="1017"/>
      <c r="DJ9" s="1017"/>
      <c r="DK9" s="1018"/>
      <c r="DL9" s="1016" t="s">
        <v>282</v>
      </c>
      <c r="DM9" s="1017"/>
      <c r="DN9" s="1017"/>
      <c r="DO9" s="1017"/>
      <c r="DP9" s="1018"/>
      <c r="DQ9" s="1016" t="s">
        <v>282</v>
      </c>
      <c r="DR9" s="1017"/>
      <c r="DS9" s="1017"/>
      <c r="DT9" s="1017"/>
      <c r="DU9" s="1018"/>
      <c r="DV9" s="1019"/>
      <c r="DW9" s="1020"/>
      <c r="DX9" s="1020"/>
      <c r="DY9" s="1020"/>
      <c r="DZ9" s="1021"/>
      <c r="EA9" s="109"/>
    </row>
    <row r="10" spans="1:131" s="110" customFormat="1" ht="26.25" customHeight="1" x14ac:dyDescent="0.15">
      <c r="A10" s="115">
        <v>4</v>
      </c>
      <c r="B10" s="1058"/>
      <c r="C10" s="1059"/>
      <c r="D10" s="1059"/>
      <c r="E10" s="1059"/>
      <c r="F10" s="1059"/>
      <c r="G10" s="1059"/>
      <c r="H10" s="1059"/>
      <c r="I10" s="1059"/>
      <c r="J10" s="1059"/>
      <c r="K10" s="1059"/>
      <c r="L10" s="1059"/>
      <c r="M10" s="1059"/>
      <c r="N10" s="1059"/>
      <c r="O10" s="1059"/>
      <c r="P10" s="1060"/>
      <c r="Q10" s="1070"/>
      <c r="R10" s="1071"/>
      <c r="S10" s="1071"/>
      <c r="T10" s="1071"/>
      <c r="U10" s="1071"/>
      <c r="V10" s="1071"/>
      <c r="W10" s="1071"/>
      <c r="X10" s="1071"/>
      <c r="Y10" s="1071"/>
      <c r="Z10" s="1071"/>
      <c r="AA10" s="1071"/>
      <c r="AB10" s="1071"/>
      <c r="AC10" s="1071"/>
      <c r="AD10" s="1071"/>
      <c r="AE10" s="1072"/>
      <c r="AF10" s="1064"/>
      <c r="AG10" s="1065"/>
      <c r="AH10" s="1065"/>
      <c r="AI10" s="1065"/>
      <c r="AJ10" s="1066"/>
      <c r="AK10" s="1113"/>
      <c r="AL10" s="1114"/>
      <c r="AM10" s="1114"/>
      <c r="AN10" s="1114"/>
      <c r="AO10" s="1114"/>
      <c r="AP10" s="1114"/>
      <c r="AQ10" s="1114"/>
      <c r="AR10" s="1114"/>
      <c r="AS10" s="1114"/>
      <c r="AT10" s="1114"/>
      <c r="AU10" s="1111"/>
      <c r="AV10" s="1111"/>
      <c r="AW10" s="1111"/>
      <c r="AX10" s="1111"/>
      <c r="AY10" s="1112"/>
      <c r="AZ10" s="131"/>
      <c r="BA10" s="131"/>
      <c r="BB10" s="131"/>
      <c r="BC10" s="131"/>
      <c r="BD10" s="131"/>
      <c r="BE10" s="108"/>
      <c r="BF10" s="108"/>
      <c r="BG10" s="108"/>
      <c r="BH10" s="108"/>
      <c r="BI10" s="108"/>
      <c r="BJ10" s="108"/>
      <c r="BK10" s="108"/>
      <c r="BL10" s="108"/>
      <c r="BM10" s="108"/>
      <c r="BN10" s="108"/>
      <c r="BO10" s="108"/>
      <c r="BP10" s="108"/>
      <c r="BQ10" s="116">
        <v>4</v>
      </c>
      <c r="BR10" s="117"/>
      <c r="BS10" s="1041" t="s">
        <v>483</v>
      </c>
      <c r="BT10" s="1042"/>
      <c r="BU10" s="1042"/>
      <c r="BV10" s="1042"/>
      <c r="BW10" s="1042"/>
      <c r="BX10" s="1042"/>
      <c r="BY10" s="1042"/>
      <c r="BZ10" s="1042"/>
      <c r="CA10" s="1042"/>
      <c r="CB10" s="1042"/>
      <c r="CC10" s="1042"/>
      <c r="CD10" s="1042"/>
      <c r="CE10" s="1042"/>
      <c r="CF10" s="1042"/>
      <c r="CG10" s="1043"/>
      <c r="CH10" s="1016">
        <v>2</v>
      </c>
      <c r="CI10" s="1017"/>
      <c r="CJ10" s="1017"/>
      <c r="CK10" s="1017"/>
      <c r="CL10" s="1018"/>
      <c r="CM10" s="1016">
        <v>11</v>
      </c>
      <c r="CN10" s="1017"/>
      <c r="CO10" s="1017"/>
      <c r="CP10" s="1017"/>
      <c r="CQ10" s="1018"/>
      <c r="CR10" s="1016">
        <v>1</v>
      </c>
      <c r="CS10" s="1017"/>
      <c r="CT10" s="1017"/>
      <c r="CU10" s="1017"/>
      <c r="CV10" s="1018"/>
      <c r="CW10" s="1016">
        <v>13</v>
      </c>
      <c r="CX10" s="1017"/>
      <c r="CY10" s="1017"/>
      <c r="CZ10" s="1017"/>
      <c r="DA10" s="1018"/>
      <c r="DB10" s="1016" t="s">
        <v>478</v>
      </c>
      <c r="DC10" s="1017"/>
      <c r="DD10" s="1017"/>
      <c r="DE10" s="1017"/>
      <c r="DF10" s="1018"/>
      <c r="DG10" s="1016" t="s">
        <v>282</v>
      </c>
      <c r="DH10" s="1017"/>
      <c r="DI10" s="1017"/>
      <c r="DJ10" s="1017"/>
      <c r="DK10" s="1018"/>
      <c r="DL10" s="1016" t="s">
        <v>282</v>
      </c>
      <c r="DM10" s="1017"/>
      <c r="DN10" s="1017"/>
      <c r="DO10" s="1017"/>
      <c r="DP10" s="1018"/>
      <c r="DQ10" s="1016" t="s">
        <v>282</v>
      </c>
      <c r="DR10" s="1017"/>
      <c r="DS10" s="1017"/>
      <c r="DT10" s="1017"/>
      <c r="DU10" s="1018"/>
      <c r="DV10" s="1019"/>
      <c r="DW10" s="1020"/>
      <c r="DX10" s="1020"/>
      <c r="DY10" s="1020"/>
      <c r="DZ10" s="1021"/>
      <c r="EA10" s="109"/>
    </row>
    <row r="11" spans="1:131" s="110" customFormat="1" ht="26.25" customHeight="1" x14ac:dyDescent="0.15">
      <c r="A11" s="115">
        <v>5</v>
      </c>
      <c r="B11" s="1058"/>
      <c r="C11" s="1059"/>
      <c r="D11" s="1059"/>
      <c r="E11" s="1059"/>
      <c r="F11" s="1059"/>
      <c r="G11" s="1059"/>
      <c r="H11" s="1059"/>
      <c r="I11" s="1059"/>
      <c r="J11" s="1059"/>
      <c r="K11" s="1059"/>
      <c r="L11" s="1059"/>
      <c r="M11" s="1059"/>
      <c r="N11" s="1059"/>
      <c r="O11" s="1059"/>
      <c r="P11" s="1060"/>
      <c r="Q11" s="1070"/>
      <c r="R11" s="1071"/>
      <c r="S11" s="1071"/>
      <c r="T11" s="1071"/>
      <c r="U11" s="1071"/>
      <c r="V11" s="1071"/>
      <c r="W11" s="1071"/>
      <c r="X11" s="1071"/>
      <c r="Y11" s="1071"/>
      <c r="Z11" s="1071"/>
      <c r="AA11" s="1071"/>
      <c r="AB11" s="1071"/>
      <c r="AC11" s="1071"/>
      <c r="AD11" s="1071"/>
      <c r="AE11" s="1072"/>
      <c r="AF11" s="1064"/>
      <c r="AG11" s="1065"/>
      <c r="AH11" s="1065"/>
      <c r="AI11" s="1065"/>
      <c r="AJ11" s="1066"/>
      <c r="AK11" s="1113"/>
      <c r="AL11" s="1114"/>
      <c r="AM11" s="1114"/>
      <c r="AN11" s="1114"/>
      <c r="AO11" s="1114"/>
      <c r="AP11" s="1114"/>
      <c r="AQ11" s="1114"/>
      <c r="AR11" s="1114"/>
      <c r="AS11" s="1114"/>
      <c r="AT11" s="1114"/>
      <c r="AU11" s="1111"/>
      <c r="AV11" s="1111"/>
      <c r="AW11" s="1111"/>
      <c r="AX11" s="1111"/>
      <c r="AY11" s="1112"/>
      <c r="AZ11" s="131"/>
      <c r="BA11" s="131"/>
      <c r="BB11" s="131"/>
      <c r="BC11" s="131"/>
      <c r="BD11" s="131"/>
      <c r="BE11" s="108"/>
      <c r="BF11" s="108"/>
      <c r="BG11" s="108"/>
      <c r="BH11" s="108"/>
      <c r="BI11" s="108"/>
      <c r="BJ11" s="108"/>
      <c r="BK11" s="108"/>
      <c r="BL11" s="108"/>
      <c r="BM11" s="108"/>
      <c r="BN11" s="108"/>
      <c r="BO11" s="108"/>
      <c r="BP11" s="108"/>
      <c r="BQ11" s="116">
        <v>5</v>
      </c>
      <c r="BR11" s="117"/>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109"/>
    </row>
    <row r="12" spans="1:131" s="110" customFormat="1" ht="26.25" customHeight="1" x14ac:dyDescent="0.15">
      <c r="A12" s="115">
        <v>6</v>
      </c>
      <c r="B12" s="1058"/>
      <c r="C12" s="1059"/>
      <c r="D12" s="1059"/>
      <c r="E12" s="1059"/>
      <c r="F12" s="1059"/>
      <c r="G12" s="1059"/>
      <c r="H12" s="1059"/>
      <c r="I12" s="1059"/>
      <c r="J12" s="1059"/>
      <c r="K12" s="1059"/>
      <c r="L12" s="1059"/>
      <c r="M12" s="1059"/>
      <c r="N12" s="1059"/>
      <c r="O12" s="1059"/>
      <c r="P12" s="1060"/>
      <c r="Q12" s="1070"/>
      <c r="R12" s="1071"/>
      <c r="S12" s="1071"/>
      <c r="T12" s="1071"/>
      <c r="U12" s="1071"/>
      <c r="V12" s="1071"/>
      <c r="W12" s="1071"/>
      <c r="X12" s="1071"/>
      <c r="Y12" s="1071"/>
      <c r="Z12" s="1071"/>
      <c r="AA12" s="1071"/>
      <c r="AB12" s="1071"/>
      <c r="AC12" s="1071"/>
      <c r="AD12" s="1071"/>
      <c r="AE12" s="1072"/>
      <c r="AF12" s="1064"/>
      <c r="AG12" s="1065"/>
      <c r="AH12" s="1065"/>
      <c r="AI12" s="1065"/>
      <c r="AJ12" s="1066"/>
      <c r="AK12" s="1113"/>
      <c r="AL12" s="1114"/>
      <c r="AM12" s="1114"/>
      <c r="AN12" s="1114"/>
      <c r="AO12" s="1114"/>
      <c r="AP12" s="1114"/>
      <c r="AQ12" s="1114"/>
      <c r="AR12" s="1114"/>
      <c r="AS12" s="1114"/>
      <c r="AT12" s="1114"/>
      <c r="AU12" s="1111"/>
      <c r="AV12" s="1111"/>
      <c r="AW12" s="1111"/>
      <c r="AX12" s="1111"/>
      <c r="AY12" s="1112"/>
      <c r="AZ12" s="131"/>
      <c r="BA12" s="131"/>
      <c r="BB12" s="131"/>
      <c r="BC12" s="131"/>
      <c r="BD12" s="131"/>
      <c r="BE12" s="108"/>
      <c r="BF12" s="108"/>
      <c r="BG12" s="108"/>
      <c r="BH12" s="108"/>
      <c r="BI12" s="108"/>
      <c r="BJ12" s="108"/>
      <c r="BK12" s="108"/>
      <c r="BL12" s="108"/>
      <c r="BM12" s="108"/>
      <c r="BN12" s="108"/>
      <c r="BO12" s="108"/>
      <c r="BP12" s="108"/>
      <c r="BQ12" s="116">
        <v>6</v>
      </c>
      <c r="BR12" s="117"/>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109"/>
    </row>
    <row r="13" spans="1:131" s="110" customFormat="1" ht="26.25" customHeight="1" x14ac:dyDescent="0.15">
      <c r="A13" s="115">
        <v>7</v>
      </c>
      <c r="B13" s="1058"/>
      <c r="C13" s="1059"/>
      <c r="D13" s="1059"/>
      <c r="E13" s="1059"/>
      <c r="F13" s="1059"/>
      <c r="G13" s="1059"/>
      <c r="H13" s="1059"/>
      <c r="I13" s="1059"/>
      <c r="J13" s="1059"/>
      <c r="K13" s="1059"/>
      <c r="L13" s="1059"/>
      <c r="M13" s="1059"/>
      <c r="N13" s="1059"/>
      <c r="O13" s="1059"/>
      <c r="P13" s="1060"/>
      <c r="Q13" s="1070"/>
      <c r="R13" s="1071"/>
      <c r="S13" s="1071"/>
      <c r="T13" s="1071"/>
      <c r="U13" s="1071"/>
      <c r="V13" s="1071"/>
      <c r="W13" s="1071"/>
      <c r="X13" s="1071"/>
      <c r="Y13" s="1071"/>
      <c r="Z13" s="1071"/>
      <c r="AA13" s="1071"/>
      <c r="AB13" s="1071"/>
      <c r="AC13" s="1071"/>
      <c r="AD13" s="1071"/>
      <c r="AE13" s="1072"/>
      <c r="AF13" s="1064"/>
      <c r="AG13" s="1065"/>
      <c r="AH13" s="1065"/>
      <c r="AI13" s="1065"/>
      <c r="AJ13" s="1066"/>
      <c r="AK13" s="1113"/>
      <c r="AL13" s="1114"/>
      <c r="AM13" s="1114"/>
      <c r="AN13" s="1114"/>
      <c r="AO13" s="1114"/>
      <c r="AP13" s="1114"/>
      <c r="AQ13" s="1114"/>
      <c r="AR13" s="1114"/>
      <c r="AS13" s="1114"/>
      <c r="AT13" s="1114"/>
      <c r="AU13" s="1111"/>
      <c r="AV13" s="1111"/>
      <c r="AW13" s="1111"/>
      <c r="AX13" s="1111"/>
      <c r="AY13" s="1112"/>
      <c r="AZ13" s="131"/>
      <c r="BA13" s="131"/>
      <c r="BB13" s="131"/>
      <c r="BC13" s="131"/>
      <c r="BD13" s="131"/>
      <c r="BE13" s="108"/>
      <c r="BF13" s="108"/>
      <c r="BG13" s="108"/>
      <c r="BH13" s="108"/>
      <c r="BI13" s="108"/>
      <c r="BJ13" s="108"/>
      <c r="BK13" s="108"/>
      <c r="BL13" s="108"/>
      <c r="BM13" s="108"/>
      <c r="BN13" s="108"/>
      <c r="BO13" s="108"/>
      <c r="BP13" s="108"/>
      <c r="BQ13" s="116">
        <v>7</v>
      </c>
      <c r="BR13" s="117"/>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109"/>
    </row>
    <row r="14" spans="1:131" s="110" customFormat="1" ht="26.25" customHeight="1" x14ac:dyDescent="0.15">
      <c r="A14" s="115">
        <v>8</v>
      </c>
      <c r="B14" s="1058"/>
      <c r="C14" s="1059"/>
      <c r="D14" s="1059"/>
      <c r="E14" s="1059"/>
      <c r="F14" s="1059"/>
      <c r="G14" s="1059"/>
      <c r="H14" s="1059"/>
      <c r="I14" s="1059"/>
      <c r="J14" s="1059"/>
      <c r="K14" s="1059"/>
      <c r="L14" s="1059"/>
      <c r="M14" s="1059"/>
      <c r="N14" s="1059"/>
      <c r="O14" s="1059"/>
      <c r="P14" s="1060"/>
      <c r="Q14" s="1070"/>
      <c r="R14" s="1071"/>
      <c r="S14" s="1071"/>
      <c r="T14" s="1071"/>
      <c r="U14" s="1071"/>
      <c r="V14" s="1071"/>
      <c r="W14" s="1071"/>
      <c r="X14" s="1071"/>
      <c r="Y14" s="1071"/>
      <c r="Z14" s="1071"/>
      <c r="AA14" s="1071"/>
      <c r="AB14" s="1071"/>
      <c r="AC14" s="1071"/>
      <c r="AD14" s="1071"/>
      <c r="AE14" s="1072"/>
      <c r="AF14" s="1064"/>
      <c r="AG14" s="1065"/>
      <c r="AH14" s="1065"/>
      <c r="AI14" s="1065"/>
      <c r="AJ14" s="1066"/>
      <c r="AK14" s="1113"/>
      <c r="AL14" s="1114"/>
      <c r="AM14" s="1114"/>
      <c r="AN14" s="1114"/>
      <c r="AO14" s="1114"/>
      <c r="AP14" s="1114"/>
      <c r="AQ14" s="1114"/>
      <c r="AR14" s="1114"/>
      <c r="AS14" s="1114"/>
      <c r="AT14" s="1114"/>
      <c r="AU14" s="1111"/>
      <c r="AV14" s="1111"/>
      <c r="AW14" s="1111"/>
      <c r="AX14" s="1111"/>
      <c r="AY14" s="1112"/>
      <c r="AZ14" s="131"/>
      <c r="BA14" s="131"/>
      <c r="BB14" s="131"/>
      <c r="BC14" s="131"/>
      <c r="BD14" s="131"/>
      <c r="BE14" s="108"/>
      <c r="BF14" s="108"/>
      <c r="BG14" s="108"/>
      <c r="BH14" s="108"/>
      <c r="BI14" s="108"/>
      <c r="BJ14" s="108"/>
      <c r="BK14" s="108"/>
      <c r="BL14" s="108"/>
      <c r="BM14" s="108"/>
      <c r="BN14" s="108"/>
      <c r="BO14" s="108"/>
      <c r="BP14" s="108"/>
      <c r="BQ14" s="116">
        <v>8</v>
      </c>
      <c r="BR14" s="117"/>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109"/>
    </row>
    <row r="15" spans="1:131" s="110" customFormat="1" ht="26.25" customHeight="1" x14ac:dyDescent="0.15">
      <c r="A15" s="115">
        <v>9</v>
      </c>
      <c r="B15" s="1058"/>
      <c r="C15" s="1059"/>
      <c r="D15" s="1059"/>
      <c r="E15" s="1059"/>
      <c r="F15" s="1059"/>
      <c r="G15" s="1059"/>
      <c r="H15" s="1059"/>
      <c r="I15" s="1059"/>
      <c r="J15" s="1059"/>
      <c r="K15" s="1059"/>
      <c r="L15" s="1059"/>
      <c r="M15" s="1059"/>
      <c r="N15" s="1059"/>
      <c r="O15" s="1059"/>
      <c r="P15" s="1060"/>
      <c r="Q15" s="1070"/>
      <c r="R15" s="1071"/>
      <c r="S15" s="1071"/>
      <c r="T15" s="1071"/>
      <c r="U15" s="1071"/>
      <c r="V15" s="1071"/>
      <c r="W15" s="1071"/>
      <c r="X15" s="1071"/>
      <c r="Y15" s="1071"/>
      <c r="Z15" s="1071"/>
      <c r="AA15" s="1071"/>
      <c r="AB15" s="1071"/>
      <c r="AC15" s="1071"/>
      <c r="AD15" s="1071"/>
      <c r="AE15" s="1072"/>
      <c r="AF15" s="1064"/>
      <c r="AG15" s="1065"/>
      <c r="AH15" s="1065"/>
      <c r="AI15" s="1065"/>
      <c r="AJ15" s="1066"/>
      <c r="AK15" s="1113"/>
      <c r="AL15" s="1114"/>
      <c r="AM15" s="1114"/>
      <c r="AN15" s="1114"/>
      <c r="AO15" s="1114"/>
      <c r="AP15" s="1114"/>
      <c r="AQ15" s="1114"/>
      <c r="AR15" s="1114"/>
      <c r="AS15" s="1114"/>
      <c r="AT15" s="1114"/>
      <c r="AU15" s="1111"/>
      <c r="AV15" s="1111"/>
      <c r="AW15" s="1111"/>
      <c r="AX15" s="1111"/>
      <c r="AY15" s="1112"/>
      <c r="AZ15" s="131"/>
      <c r="BA15" s="131"/>
      <c r="BB15" s="131"/>
      <c r="BC15" s="131"/>
      <c r="BD15" s="131"/>
      <c r="BE15" s="108"/>
      <c r="BF15" s="108"/>
      <c r="BG15" s="108"/>
      <c r="BH15" s="108"/>
      <c r="BI15" s="108"/>
      <c r="BJ15" s="108"/>
      <c r="BK15" s="108"/>
      <c r="BL15" s="108"/>
      <c r="BM15" s="108"/>
      <c r="BN15" s="108"/>
      <c r="BO15" s="108"/>
      <c r="BP15" s="108"/>
      <c r="BQ15" s="116">
        <v>9</v>
      </c>
      <c r="BR15" s="117"/>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109"/>
    </row>
    <row r="16" spans="1:131" s="110" customFormat="1" ht="26.25" customHeight="1" x14ac:dyDescent="0.15">
      <c r="A16" s="115">
        <v>10</v>
      </c>
      <c r="B16" s="1058"/>
      <c r="C16" s="1059"/>
      <c r="D16" s="1059"/>
      <c r="E16" s="1059"/>
      <c r="F16" s="1059"/>
      <c r="G16" s="1059"/>
      <c r="H16" s="1059"/>
      <c r="I16" s="1059"/>
      <c r="J16" s="1059"/>
      <c r="K16" s="1059"/>
      <c r="L16" s="1059"/>
      <c r="M16" s="1059"/>
      <c r="N16" s="1059"/>
      <c r="O16" s="1059"/>
      <c r="P16" s="1060"/>
      <c r="Q16" s="1070"/>
      <c r="R16" s="1071"/>
      <c r="S16" s="1071"/>
      <c r="T16" s="1071"/>
      <c r="U16" s="1071"/>
      <c r="V16" s="1071"/>
      <c r="W16" s="1071"/>
      <c r="X16" s="1071"/>
      <c r="Y16" s="1071"/>
      <c r="Z16" s="1071"/>
      <c r="AA16" s="1071"/>
      <c r="AB16" s="1071"/>
      <c r="AC16" s="1071"/>
      <c r="AD16" s="1071"/>
      <c r="AE16" s="1072"/>
      <c r="AF16" s="1064"/>
      <c r="AG16" s="1065"/>
      <c r="AH16" s="1065"/>
      <c r="AI16" s="1065"/>
      <c r="AJ16" s="1066"/>
      <c r="AK16" s="1113"/>
      <c r="AL16" s="1114"/>
      <c r="AM16" s="1114"/>
      <c r="AN16" s="1114"/>
      <c r="AO16" s="1114"/>
      <c r="AP16" s="1114"/>
      <c r="AQ16" s="1114"/>
      <c r="AR16" s="1114"/>
      <c r="AS16" s="1114"/>
      <c r="AT16" s="1114"/>
      <c r="AU16" s="1111"/>
      <c r="AV16" s="1111"/>
      <c r="AW16" s="1111"/>
      <c r="AX16" s="1111"/>
      <c r="AY16" s="1112"/>
      <c r="AZ16" s="131"/>
      <c r="BA16" s="131"/>
      <c r="BB16" s="131"/>
      <c r="BC16" s="131"/>
      <c r="BD16" s="131"/>
      <c r="BE16" s="108"/>
      <c r="BF16" s="108"/>
      <c r="BG16" s="108"/>
      <c r="BH16" s="108"/>
      <c r="BI16" s="108"/>
      <c r="BJ16" s="108"/>
      <c r="BK16" s="108"/>
      <c r="BL16" s="108"/>
      <c r="BM16" s="108"/>
      <c r="BN16" s="108"/>
      <c r="BO16" s="108"/>
      <c r="BP16" s="108"/>
      <c r="BQ16" s="116">
        <v>10</v>
      </c>
      <c r="BR16" s="117"/>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109"/>
    </row>
    <row r="17" spans="1:131" s="110" customFormat="1" ht="26.25" customHeight="1" x14ac:dyDescent="0.15">
      <c r="A17" s="115">
        <v>11</v>
      </c>
      <c r="B17" s="1058"/>
      <c r="C17" s="1059"/>
      <c r="D17" s="1059"/>
      <c r="E17" s="1059"/>
      <c r="F17" s="1059"/>
      <c r="G17" s="1059"/>
      <c r="H17" s="1059"/>
      <c r="I17" s="1059"/>
      <c r="J17" s="1059"/>
      <c r="K17" s="1059"/>
      <c r="L17" s="1059"/>
      <c r="M17" s="1059"/>
      <c r="N17" s="1059"/>
      <c r="O17" s="1059"/>
      <c r="P17" s="1060"/>
      <c r="Q17" s="1070"/>
      <c r="R17" s="1071"/>
      <c r="S17" s="1071"/>
      <c r="T17" s="1071"/>
      <c r="U17" s="1071"/>
      <c r="V17" s="1071"/>
      <c r="W17" s="1071"/>
      <c r="X17" s="1071"/>
      <c r="Y17" s="1071"/>
      <c r="Z17" s="1071"/>
      <c r="AA17" s="1071"/>
      <c r="AB17" s="1071"/>
      <c r="AC17" s="1071"/>
      <c r="AD17" s="1071"/>
      <c r="AE17" s="1072"/>
      <c r="AF17" s="1064"/>
      <c r="AG17" s="1065"/>
      <c r="AH17" s="1065"/>
      <c r="AI17" s="1065"/>
      <c r="AJ17" s="1066"/>
      <c r="AK17" s="1113"/>
      <c r="AL17" s="1114"/>
      <c r="AM17" s="1114"/>
      <c r="AN17" s="1114"/>
      <c r="AO17" s="1114"/>
      <c r="AP17" s="1114"/>
      <c r="AQ17" s="1114"/>
      <c r="AR17" s="1114"/>
      <c r="AS17" s="1114"/>
      <c r="AT17" s="1114"/>
      <c r="AU17" s="1111"/>
      <c r="AV17" s="1111"/>
      <c r="AW17" s="1111"/>
      <c r="AX17" s="1111"/>
      <c r="AY17" s="1112"/>
      <c r="AZ17" s="131"/>
      <c r="BA17" s="131"/>
      <c r="BB17" s="131"/>
      <c r="BC17" s="131"/>
      <c r="BD17" s="131"/>
      <c r="BE17" s="108"/>
      <c r="BF17" s="108"/>
      <c r="BG17" s="108"/>
      <c r="BH17" s="108"/>
      <c r="BI17" s="108"/>
      <c r="BJ17" s="108"/>
      <c r="BK17" s="108"/>
      <c r="BL17" s="108"/>
      <c r="BM17" s="108"/>
      <c r="BN17" s="108"/>
      <c r="BO17" s="108"/>
      <c r="BP17" s="108"/>
      <c r="BQ17" s="116">
        <v>11</v>
      </c>
      <c r="BR17" s="117"/>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109"/>
    </row>
    <row r="18" spans="1:131" s="110" customFormat="1" ht="26.25" customHeight="1" x14ac:dyDescent="0.15">
      <c r="A18" s="115">
        <v>12</v>
      </c>
      <c r="B18" s="1058"/>
      <c r="C18" s="1059"/>
      <c r="D18" s="1059"/>
      <c r="E18" s="1059"/>
      <c r="F18" s="1059"/>
      <c r="G18" s="1059"/>
      <c r="H18" s="1059"/>
      <c r="I18" s="1059"/>
      <c r="J18" s="1059"/>
      <c r="K18" s="1059"/>
      <c r="L18" s="1059"/>
      <c r="M18" s="1059"/>
      <c r="N18" s="1059"/>
      <c r="O18" s="1059"/>
      <c r="P18" s="1060"/>
      <c r="Q18" s="1070"/>
      <c r="R18" s="1071"/>
      <c r="S18" s="1071"/>
      <c r="T18" s="1071"/>
      <c r="U18" s="1071"/>
      <c r="V18" s="1071"/>
      <c r="W18" s="1071"/>
      <c r="X18" s="1071"/>
      <c r="Y18" s="1071"/>
      <c r="Z18" s="1071"/>
      <c r="AA18" s="1071"/>
      <c r="AB18" s="1071"/>
      <c r="AC18" s="1071"/>
      <c r="AD18" s="1071"/>
      <c r="AE18" s="1072"/>
      <c r="AF18" s="1064"/>
      <c r="AG18" s="1065"/>
      <c r="AH18" s="1065"/>
      <c r="AI18" s="1065"/>
      <c r="AJ18" s="1066"/>
      <c r="AK18" s="1113"/>
      <c r="AL18" s="1114"/>
      <c r="AM18" s="1114"/>
      <c r="AN18" s="1114"/>
      <c r="AO18" s="1114"/>
      <c r="AP18" s="1114"/>
      <c r="AQ18" s="1114"/>
      <c r="AR18" s="1114"/>
      <c r="AS18" s="1114"/>
      <c r="AT18" s="1114"/>
      <c r="AU18" s="1111"/>
      <c r="AV18" s="1111"/>
      <c r="AW18" s="1111"/>
      <c r="AX18" s="1111"/>
      <c r="AY18" s="1112"/>
      <c r="AZ18" s="131"/>
      <c r="BA18" s="131"/>
      <c r="BB18" s="131"/>
      <c r="BC18" s="131"/>
      <c r="BD18" s="131"/>
      <c r="BE18" s="108"/>
      <c r="BF18" s="108"/>
      <c r="BG18" s="108"/>
      <c r="BH18" s="108"/>
      <c r="BI18" s="108"/>
      <c r="BJ18" s="108"/>
      <c r="BK18" s="108"/>
      <c r="BL18" s="108"/>
      <c r="BM18" s="108"/>
      <c r="BN18" s="108"/>
      <c r="BO18" s="108"/>
      <c r="BP18" s="108"/>
      <c r="BQ18" s="116">
        <v>12</v>
      </c>
      <c r="BR18" s="117"/>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109"/>
    </row>
    <row r="19" spans="1:131" s="110" customFormat="1" ht="26.25" customHeight="1" x14ac:dyDescent="0.15">
      <c r="A19" s="115">
        <v>13</v>
      </c>
      <c r="B19" s="1058"/>
      <c r="C19" s="1059"/>
      <c r="D19" s="1059"/>
      <c r="E19" s="1059"/>
      <c r="F19" s="1059"/>
      <c r="G19" s="1059"/>
      <c r="H19" s="1059"/>
      <c r="I19" s="1059"/>
      <c r="J19" s="1059"/>
      <c r="K19" s="1059"/>
      <c r="L19" s="1059"/>
      <c r="M19" s="1059"/>
      <c r="N19" s="1059"/>
      <c r="O19" s="1059"/>
      <c r="P19" s="1060"/>
      <c r="Q19" s="1070"/>
      <c r="R19" s="1071"/>
      <c r="S19" s="1071"/>
      <c r="T19" s="1071"/>
      <c r="U19" s="1071"/>
      <c r="V19" s="1071"/>
      <c r="W19" s="1071"/>
      <c r="X19" s="1071"/>
      <c r="Y19" s="1071"/>
      <c r="Z19" s="1071"/>
      <c r="AA19" s="1071"/>
      <c r="AB19" s="1071"/>
      <c r="AC19" s="1071"/>
      <c r="AD19" s="1071"/>
      <c r="AE19" s="1072"/>
      <c r="AF19" s="1064"/>
      <c r="AG19" s="1065"/>
      <c r="AH19" s="1065"/>
      <c r="AI19" s="1065"/>
      <c r="AJ19" s="1066"/>
      <c r="AK19" s="1113"/>
      <c r="AL19" s="1114"/>
      <c r="AM19" s="1114"/>
      <c r="AN19" s="1114"/>
      <c r="AO19" s="1114"/>
      <c r="AP19" s="1114"/>
      <c r="AQ19" s="1114"/>
      <c r="AR19" s="1114"/>
      <c r="AS19" s="1114"/>
      <c r="AT19" s="1114"/>
      <c r="AU19" s="1111"/>
      <c r="AV19" s="1111"/>
      <c r="AW19" s="1111"/>
      <c r="AX19" s="1111"/>
      <c r="AY19" s="1112"/>
      <c r="AZ19" s="131"/>
      <c r="BA19" s="131"/>
      <c r="BB19" s="131"/>
      <c r="BC19" s="131"/>
      <c r="BD19" s="131"/>
      <c r="BE19" s="108"/>
      <c r="BF19" s="108"/>
      <c r="BG19" s="108"/>
      <c r="BH19" s="108"/>
      <c r="BI19" s="108"/>
      <c r="BJ19" s="108"/>
      <c r="BK19" s="108"/>
      <c r="BL19" s="108"/>
      <c r="BM19" s="108"/>
      <c r="BN19" s="108"/>
      <c r="BO19" s="108"/>
      <c r="BP19" s="108"/>
      <c r="BQ19" s="116">
        <v>13</v>
      </c>
      <c r="BR19" s="117"/>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109"/>
    </row>
    <row r="20" spans="1:131" s="110" customFormat="1" ht="26.25" customHeight="1" x14ac:dyDescent="0.15">
      <c r="A20" s="115">
        <v>14</v>
      </c>
      <c r="B20" s="1058"/>
      <c r="C20" s="1059"/>
      <c r="D20" s="1059"/>
      <c r="E20" s="1059"/>
      <c r="F20" s="1059"/>
      <c r="G20" s="1059"/>
      <c r="H20" s="1059"/>
      <c r="I20" s="1059"/>
      <c r="J20" s="1059"/>
      <c r="K20" s="1059"/>
      <c r="L20" s="1059"/>
      <c r="M20" s="1059"/>
      <c r="N20" s="1059"/>
      <c r="O20" s="1059"/>
      <c r="P20" s="1060"/>
      <c r="Q20" s="1070"/>
      <c r="R20" s="1071"/>
      <c r="S20" s="1071"/>
      <c r="T20" s="1071"/>
      <c r="U20" s="1071"/>
      <c r="V20" s="1071"/>
      <c r="W20" s="1071"/>
      <c r="X20" s="1071"/>
      <c r="Y20" s="1071"/>
      <c r="Z20" s="1071"/>
      <c r="AA20" s="1071"/>
      <c r="AB20" s="1071"/>
      <c r="AC20" s="1071"/>
      <c r="AD20" s="1071"/>
      <c r="AE20" s="1072"/>
      <c r="AF20" s="1064"/>
      <c r="AG20" s="1065"/>
      <c r="AH20" s="1065"/>
      <c r="AI20" s="1065"/>
      <c r="AJ20" s="1066"/>
      <c r="AK20" s="1113"/>
      <c r="AL20" s="1114"/>
      <c r="AM20" s="1114"/>
      <c r="AN20" s="1114"/>
      <c r="AO20" s="1114"/>
      <c r="AP20" s="1114"/>
      <c r="AQ20" s="1114"/>
      <c r="AR20" s="1114"/>
      <c r="AS20" s="1114"/>
      <c r="AT20" s="1114"/>
      <c r="AU20" s="1111"/>
      <c r="AV20" s="1111"/>
      <c r="AW20" s="1111"/>
      <c r="AX20" s="1111"/>
      <c r="AY20" s="1112"/>
      <c r="AZ20" s="131"/>
      <c r="BA20" s="131"/>
      <c r="BB20" s="131"/>
      <c r="BC20" s="131"/>
      <c r="BD20" s="131"/>
      <c r="BE20" s="108"/>
      <c r="BF20" s="108"/>
      <c r="BG20" s="108"/>
      <c r="BH20" s="108"/>
      <c r="BI20" s="108"/>
      <c r="BJ20" s="108"/>
      <c r="BK20" s="108"/>
      <c r="BL20" s="108"/>
      <c r="BM20" s="108"/>
      <c r="BN20" s="108"/>
      <c r="BO20" s="108"/>
      <c r="BP20" s="108"/>
      <c r="BQ20" s="116">
        <v>14</v>
      </c>
      <c r="BR20" s="117"/>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109"/>
    </row>
    <row r="21" spans="1:131" s="110" customFormat="1" ht="26.25" customHeight="1" thickBot="1" x14ac:dyDescent="0.2">
      <c r="A21" s="115">
        <v>15</v>
      </c>
      <c r="B21" s="1058"/>
      <c r="C21" s="1059"/>
      <c r="D21" s="1059"/>
      <c r="E21" s="1059"/>
      <c r="F21" s="1059"/>
      <c r="G21" s="1059"/>
      <c r="H21" s="1059"/>
      <c r="I21" s="1059"/>
      <c r="J21" s="1059"/>
      <c r="K21" s="1059"/>
      <c r="L21" s="1059"/>
      <c r="M21" s="1059"/>
      <c r="N21" s="1059"/>
      <c r="O21" s="1059"/>
      <c r="P21" s="1060"/>
      <c r="Q21" s="1070"/>
      <c r="R21" s="1071"/>
      <c r="S21" s="1071"/>
      <c r="T21" s="1071"/>
      <c r="U21" s="1071"/>
      <c r="V21" s="1071"/>
      <c r="W21" s="1071"/>
      <c r="X21" s="1071"/>
      <c r="Y21" s="1071"/>
      <c r="Z21" s="1071"/>
      <c r="AA21" s="1071"/>
      <c r="AB21" s="1071"/>
      <c r="AC21" s="1071"/>
      <c r="AD21" s="1071"/>
      <c r="AE21" s="1072"/>
      <c r="AF21" s="1064"/>
      <c r="AG21" s="1065"/>
      <c r="AH21" s="1065"/>
      <c r="AI21" s="1065"/>
      <c r="AJ21" s="1066"/>
      <c r="AK21" s="1113"/>
      <c r="AL21" s="1114"/>
      <c r="AM21" s="1114"/>
      <c r="AN21" s="1114"/>
      <c r="AO21" s="1114"/>
      <c r="AP21" s="1114"/>
      <c r="AQ21" s="1114"/>
      <c r="AR21" s="1114"/>
      <c r="AS21" s="1114"/>
      <c r="AT21" s="1114"/>
      <c r="AU21" s="1111"/>
      <c r="AV21" s="1111"/>
      <c r="AW21" s="1111"/>
      <c r="AX21" s="1111"/>
      <c r="AY21" s="1112"/>
      <c r="AZ21" s="131"/>
      <c r="BA21" s="131"/>
      <c r="BB21" s="131"/>
      <c r="BC21" s="131"/>
      <c r="BD21" s="131"/>
      <c r="BE21" s="108"/>
      <c r="BF21" s="108"/>
      <c r="BG21" s="108"/>
      <c r="BH21" s="108"/>
      <c r="BI21" s="108"/>
      <c r="BJ21" s="108"/>
      <c r="BK21" s="108"/>
      <c r="BL21" s="108"/>
      <c r="BM21" s="108"/>
      <c r="BN21" s="108"/>
      <c r="BO21" s="108"/>
      <c r="BP21" s="108"/>
      <c r="BQ21" s="116">
        <v>15</v>
      </c>
      <c r="BR21" s="117"/>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109"/>
    </row>
    <row r="22" spans="1:131" s="110" customFormat="1" ht="26.25" customHeight="1" x14ac:dyDescent="0.15">
      <c r="A22" s="115">
        <v>16</v>
      </c>
      <c r="B22" s="1058"/>
      <c r="C22" s="1059"/>
      <c r="D22" s="1059"/>
      <c r="E22" s="1059"/>
      <c r="F22" s="1059"/>
      <c r="G22" s="1059"/>
      <c r="H22" s="1059"/>
      <c r="I22" s="1059"/>
      <c r="J22" s="1059"/>
      <c r="K22" s="1059"/>
      <c r="L22" s="1059"/>
      <c r="M22" s="1059"/>
      <c r="N22" s="1059"/>
      <c r="O22" s="1059"/>
      <c r="P22" s="1060"/>
      <c r="Q22" s="1108"/>
      <c r="R22" s="1109"/>
      <c r="S22" s="1109"/>
      <c r="T22" s="1109"/>
      <c r="U22" s="1109"/>
      <c r="V22" s="1109"/>
      <c r="W22" s="1109"/>
      <c r="X22" s="1109"/>
      <c r="Y22" s="1109"/>
      <c r="Z22" s="1109"/>
      <c r="AA22" s="1109"/>
      <c r="AB22" s="1109"/>
      <c r="AC22" s="1109"/>
      <c r="AD22" s="1109"/>
      <c r="AE22" s="1110"/>
      <c r="AF22" s="1064"/>
      <c r="AG22" s="1065"/>
      <c r="AH22" s="1065"/>
      <c r="AI22" s="1065"/>
      <c r="AJ22" s="1066"/>
      <c r="AK22" s="1104"/>
      <c r="AL22" s="1105"/>
      <c r="AM22" s="1105"/>
      <c r="AN22" s="1105"/>
      <c r="AO22" s="1105"/>
      <c r="AP22" s="1105"/>
      <c r="AQ22" s="1105"/>
      <c r="AR22" s="1105"/>
      <c r="AS22" s="1105"/>
      <c r="AT22" s="1105"/>
      <c r="AU22" s="1106"/>
      <c r="AV22" s="1106"/>
      <c r="AW22" s="1106"/>
      <c r="AX22" s="1106"/>
      <c r="AY22" s="1107"/>
      <c r="AZ22" s="1056" t="s">
        <v>203</v>
      </c>
      <c r="BA22" s="1056"/>
      <c r="BB22" s="1056"/>
      <c r="BC22" s="1056"/>
      <c r="BD22" s="1057"/>
      <c r="BE22" s="108"/>
      <c r="BF22" s="108"/>
      <c r="BG22" s="108"/>
      <c r="BH22" s="108"/>
      <c r="BI22" s="108"/>
      <c r="BJ22" s="108"/>
      <c r="BK22" s="108"/>
      <c r="BL22" s="108"/>
      <c r="BM22" s="108"/>
      <c r="BN22" s="108"/>
      <c r="BO22" s="108"/>
      <c r="BP22" s="108"/>
      <c r="BQ22" s="116">
        <v>16</v>
      </c>
      <c r="BR22" s="117"/>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109"/>
    </row>
    <row r="23" spans="1:131" s="110" customFormat="1" ht="26.25" customHeight="1" thickBot="1" x14ac:dyDescent="0.2">
      <c r="A23" s="118" t="s">
        <v>204</v>
      </c>
      <c r="B23" s="971" t="s">
        <v>205</v>
      </c>
      <c r="C23" s="972"/>
      <c r="D23" s="972"/>
      <c r="E23" s="972"/>
      <c r="F23" s="972"/>
      <c r="G23" s="972"/>
      <c r="H23" s="972"/>
      <c r="I23" s="972"/>
      <c r="J23" s="972"/>
      <c r="K23" s="972"/>
      <c r="L23" s="972"/>
      <c r="M23" s="972"/>
      <c r="N23" s="972"/>
      <c r="O23" s="972"/>
      <c r="P23" s="973"/>
      <c r="Q23" s="1095">
        <v>66682</v>
      </c>
      <c r="R23" s="1096"/>
      <c r="S23" s="1096"/>
      <c r="T23" s="1096"/>
      <c r="U23" s="1096"/>
      <c r="V23" s="1096">
        <v>65204</v>
      </c>
      <c r="W23" s="1096"/>
      <c r="X23" s="1096"/>
      <c r="Y23" s="1096"/>
      <c r="Z23" s="1096"/>
      <c r="AA23" s="1096">
        <v>1478</v>
      </c>
      <c r="AB23" s="1096"/>
      <c r="AC23" s="1096"/>
      <c r="AD23" s="1096"/>
      <c r="AE23" s="1097"/>
      <c r="AF23" s="1098">
        <v>1360</v>
      </c>
      <c r="AG23" s="1096"/>
      <c r="AH23" s="1096"/>
      <c r="AI23" s="1096"/>
      <c r="AJ23" s="1099"/>
      <c r="AK23" s="1100"/>
      <c r="AL23" s="1101"/>
      <c r="AM23" s="1101"/>
      <c r="AN23" s="1101"/>
      <c r="AO23" s="1101"/>
      <c r="AP23" s="1096">
        <v>67145</v>
      </c>
      <c r="AQ23" s="1096"/>
      <c r="AR23" s="1096"/>
      <c r="AS23" s="1096"/>
      <c r="AT23" s="1096"/>
      <c r="AU23" s="1102"/>
      <c r="AV23" s="1102"/>
      <c r="AW23" s="1102"/>
      <c r="AX23" s="1102"/>
      <c r="AY23" s="1103"/>
      <c r="AZ23" s="1092" t="s">
        <v>484</v>
      </c>
      <c r="BA23" s="1093"/>
      <c r="BB23" s="1093"/>
      <c r="BC23" s="1093"/>
      <c r="BD23" s="1094"/>
      <c r="BE23" s="108"/>
      <c r="BF23" s="108"/>
      <c r="BG23" s="108"/>
      <c r="BH23" s="108"/>
      <c r="BI23" s="108"/>
      <c r="BJ23" s="108"/>
      <c r="BK23" s="108"/>
      <c r="BL23" s="108"/>
      <c r="BM23" s="108"/>
      <c r="BN23" s="108"/>
      <c r="BO23" s="108"/>
      <c r="BP23" s="108"/>
      <c r="BQ23" s="116">
        <v>17</v>
      </c>
      <c r="BR23" s="117"/>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109"/>
    </row>
    <row r="24" spans="1:131" s="110" customFormat="1" ht="26.25" customHeight="1" x14ac:dyDescent="0.15">
      <c r="A24" s="1091" t="s">
        <v>485</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131"/>
      <c r="BA24" s="131"/>
      <c r="BB24" s="131"/>
      <c r="BC24" s="131"/>
      <c r="BD24" s="131"/>
      <c r="BE24" s="108"/>
      <c r="BF24" s="108"/>
      <c r="BG24" s="108"/>
      <c r="BH24" s="108"/>
      <c r="BI24" s="108"/>
      <c r="BJ24" s="108"/>
      <c r="BK24" s="108"/>
      <c r="BL24" s="108"/>
      <c r="BM24" s="108"/>
      <c r="BN24" s="108"/>
      <c r="BO24" s="108"/>
      <c r="BP24" s="108"/>
      <c r="BQ24" s="116">
        <v>18</v>
      </c>
      <c r="BR24" s="117"/>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109"/>
    </row>
    <row r="25" spans="1:131" s="103" customFormat="1" ht="26.25" customHeight="1" thickBot="1" x14ac:dyDescent="0.2">
      <c r="A25" s="1090" t="s">
        <v>206</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131"/>
      <c r="BK25" s="131"/>
      <c r="BL25" s="131"/>
      <c r="BM25" s="131"/>
      <c r="BN25" s="131"/>
      <c r="BO25" s="119"/>
      <c r="BP25" s="119"/>
      <c r="BQ25" s="116">
        <v>19</v>
      </c>
      <c r="BR25" s="117"/>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02"/>
    </row>
    <row r="26" spans="1:131" s="103" customFormat="1" ht="26.25" customHeight="1" x14ac:dyDescent="0.15">
      <c r="A26" s="1022" t="s">
        <v>193</v>
      </c>
      <c r="B26" s="1023"/>
      <c r="C26" s="1023"/>
      <c r="D26" s="1023"/>
      <c r="E26" s="1023"/>
      <c r="F26" s="1023"/>
      <c r="G26" s="1023"/>
      <c r="H26" s="1023"/>
      <c r="I26" s="1023"/>
      <c r="J26" s="1023"/>
      <c r="K26" s="1023"/>
      <c r="L26" s="1023"/>
      <c r="M26" s="1023"/>
      <c r="N26" s="1023"/>
      <c r="O26" s="1023"/>
      <c r="P26" s="1024"/>
      <c r="Q26" s="1028" t="s">
        <v>486</v>
      </c>
      <c r="R26" s="1029"/>
      <c r="S26" s="1029"/>
      <c r="T26" s="1029"/>
      <c r="U26" s="1030"/>
      <c r="V26" s="1028" t="s">
        <v>487</v>
      </c>
      <c r="W26" s="1029"/>
      <c r="X26" s="1029"/>
      <c r="Y26" s="1029"/>
      <c r="Z26" s="1030"/>
      <c r="AA26" s="1028" t="s">
        <v>488</v>
      </c>
      <c r="AB26" s="1029"/>
      <c r="AC26" s="1029"/>
      <c r="AD26" s="1029"/>
      <c r="AE26" s="1029"/>
      <c r="AF26" s="1086" t="s">
        <v>489</v>
      </c>
      <c r="AG26" s="1035"/>
      <c r="AH26" s="1035"/>
      <c r="AI26" s="1035"/>
      <c r="AJ26" s="1087"/>
      <c r="AK26" s="1029" t="s">
        <v>490</v>
      </c>
      <c r="AL26" s="1029"/>
      <c r="AM26" s="1029"/>
      <c r="AN26" s="1029"/>
      <c r="AO26" s="1030"/>
      <c r="AP26" s="1028" t="s">
        <v>491</v>
      </c>
      <c r="AQ26" s="1029"/>
      <c r="AR26" s="1029"/>
      <c r="AS26" s="1029"/>
      <c r="AT26" s="1030"/>
      <c r="AU26" s="1028" t="s">
        <v>492</v>
      </c>
      <c r="AV26" s="1029"/>
      <c r="AW26" s="1029"/>
      <c r="AX26" s="1029"/>
      <c r="AY26" s="1030"/>
      <c r="AZ26" s="1028" t="s">
        <v>207</v>
      </c>
      <c r="BA26" s="1029"/>
      <c r="BB26" s="1029"/>
      <c r="BC26" s="1029"/>
      <c r="BD26" s="1030"/>
      <c r="BE26" s="1028" t="s">
        <v>200</v>
      </c>
      <c r="BF26" s="1029"/>
      <c r="BG26" s="1029"/>
      <c r="BH26" s="1029"/>
      <c r="BI26" s="1044"/>
      <c r="BJ26" s="131"/>
      <c r="BK26" s="131"/>
      <c r="BL26" s="131"/>
      <c r="BM26" s="131"/>
      <c r="BN26" s="131"/>
      <c r="BO26" s="119"/>
      <c r="BP26" s="119"/>
      <c r="BQ26" s="116">
        <v>20</v>
      </c>
      <c r="BR26" s="117"/>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02"/>
    </row>
    <row r="27" spans="1:131" s="103" customFormat="1" ht="26.25" customHeight="1" thickBot="1" x14ac:dyDescent="0.2">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131"/>
      <c r="BK27" s="131"/>
      <c r="BL27" s="131"/>
      <c r="BM27" s="131"/>
      <c r="BN27" s="131"/>
      <c r="BO27" s="119"/>
      <c r="BP27" s="119"/>
      <c r="BQ27" s="116">
        <v>21</v>
      </c>
      <c r="BR27" s="117"/>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02"/>
    </row>
    <row r="28" spans="1:131" s="103" customFormat="1" ht="26.25" customHeight="1" thickTop="1" x14ac:dyDescent="0.15">
      <c r="A28" s="120">
        <v>1</v>
      </c>
      <c r="B28" s="1077" t="s">
        <v>493</v>
      </c>
      <c r="C28" s="1078"/>
      <c r="D28" s="1078"/>
      <c r="E28" s="1078"/>
      <c r="F28" s="1078"/>
      <c r="G28" s="1078"/>
      <c r="H28" s="1078"/>
      <c r="I28" s="1078"/>
      <c r="J28" s="1078"/>
      <c r="K28" s="1078"/>
      <c r="L28" s="1078"/>
      <c r="M28" s="1078"/>
      <c r="N28" s="1078"/>
      <c r="O28" s="1078"/>
      <c r="P28" s="1079"/>
      <c r="Q28" s="1080">
        <v>23915</v>
      </c>
      <c r="R28" s="1081"/>
      <c r="S28" s="1081"/>
      <c r="T28" s="1081"/>
      <c r="U28" s="1081"/>
      <c r="V28" s="1081">
        <v>23172</v>
      </c>
      <c r="W28" s="1081"/>
      <c r="X28" s="1081"/>
      <c r="Y28" s="1081"/>
      <c r="Z28" s="1081"/>
      <c r="AA28" s="1081">
        <v>744</v>
      </c>
      <c r="AB28" s="1081"/>
      <c r="AC28" s="1081"/>
      <c r="AD28" s="1081"/>
      <c r="AE28" s="1082"/>
      <c r="AF28" s="1083">
        <v>744</v>
      </c>
      <c r="AG28" s="1081"/>
      <c r="AH28" s="1081"/>
      <c r="AI28" s="1081"/>
      <c r="AJ28" s="1084"/>
      <c r="AK28" s="1085">
        <v>1770</v>
      </c>
      <c r="AL28" s="1073"/>
      <c r="AM28" s="1073"/>
      <c r="AN28" s="1073"/>
      <c r="AO28" s="1073"/>
      <c r="AP28" s="1073" t="s">
        <v>478</v>
      </c>
      <c r="AQ28" s="1073"/>
      <c r="AR28" s="1073"/>
      <c r="AS28" s="1073"/>
      <c r="AT28" s="1073"/>
      <c r="AU28" s="1073" t="s">
        <v>478</v>
      </c>
      <c r="AV28" s="1073"/>
      <c r="AW28" s="1073"/>
      <c r="AX28" s="1073"/>
      <c r="AY28" s="1073"/>
      <c r="AZ28" s="1074"/>
      <c r="BA28" s="1074"/>
      <c r="BB28" s="1074"/>
      <c r="BC28" s="1074"/>
      <c r="BD28" s="1074"/>
      <c r="BE28" s="1075"/>
      <c r="BF28" s="1075"/>
      <c r="BG28" s="1075"/>
      <c r="BH28" s="1075"/>
      <c r="BI28" s="1076"/>
      <c r="BJ28" s="131"/>
      <c r="BK28" s="131"/>
      <c r="BL28" s="131"/>
      <c r="BM28" s="131"/>
      <c r="BN28" s="131"/>
      <c r="BO28" s="119"/>
      <c r="BP28" s="119"/>
      <c r="BQ28" s="116">
        <v>22</v>
      </c>
      <c r="BR28" s="117"/>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02"/>
    </row>
    <row r="29" spans="1:131" s="103" customFormat="1" ht="26.25" customHeight="1" x14ac:dyDescent="0.15">
      <c r="A29" s="120">
        <v>2</v>
      </c>
      <c r="B29" s="1058" t="s">
        <v>494</v>
      </c>
      <c r="C29" s="1059"/>
      <c r="D29" s="1059"/>
      <c r="E29" s="1059"/>
      <c r="F29" s="1059"/>
      <c r="G29" s="1059"/>
      <c r="H29" s="1059"/>
      <c r="I29" s="1059"/>
      <c r="J29" s="1059"/>
      <c r="K29" s="1059"/>
      <c r="L29" s="1059"/>
      <c r="M29" s="1059"/>
      <c r="N29" s="1059"/>
      <c r="O29" s="1059"/>
      <c r="P29" s="1060"/>
      <c r="Q29" s="1070">
        <v>17413</v>
      </c>
      <c r="R29" s="1071"/>
      <c r="S29" s="1071"/>
      <c r="T29" s="1071"/>
      <c r="U29" s="1071"/>
      <c r="V29" s="1071">
        <v>16808</v>
      </c>
      <c r="W29" s="1071"/>
      <c r="X29" s="1071"/>
      <c r="Y29" s="1071"/>
      <c r="Z29" s="1071"/>
      <c r="AA29" s="1071">
        <v>605</v>
      </c>
      <c r="AB29" s="1071"/>
      <c r="AC29" s="1071"/>
      <c r="AD29" s="1071"/>
      <c r="AE29" s="1072"/>
      <c r="AF29" s="1064">
        <v>596</v>
      </c>
      <c r="AG29" s="1065"/>
      <c r="AH29" s="1065"/>
      <c r="AI29" s="1065"/>
      <c r="AJ29" s="1066"/>
      <c r="AK29" s="1007">
        <v>2319</v>
      </c>
      <c r="AL29" s="998"/>
      <c r="AM29" s="998"/>
      <c r="AN29" s="998"/>
      <c r="AO29" s="998"/>
      <c r="AP29" s="998" t="s">
        <v>282</v>
      </c>
      <c r="AQ29" s="998"/>
      <c r="AR29" s="998"/>
      <c r="AS29" s="998"/>
      <c r="AT29" s="998"/>
      <c r="AU29" s="998" t="s">
        <v>282</v>
      </c>
      <c r="AV29" s="998"/>
      <c r="AW29" s="998"/>
      <c r="AX29" s="998"/>
      <c r="AY29" s="998"/>
      <c r="AZ29" s="1069"/>
      <c r="BA29" s="1069"/>
      <c r="BB29" s="1069"/>
      <c r="BC29" s="1069"/>
      <c r="BD29" s="1069"/>
      <c r="BE29" s="1053"/>
      <c r="BF29" s="1053"/>
      <c r="BG29" s="1053"/>
      <c r="BH29" s="1053"/>
      <c r="BI29" s="1054"/>
      <c r="BJ29" s="131"/>
      <c r="BK29" s="131"/>
      <c r="BL29" s="131"/>
      <c r="BM29" s="131"/>
      <c r="BN29" s="131"/>
      <c r="BO29" s="119"/>
      <c r="BP29" s="119"/>
      <c r="BQ29" s="116">
        <v>23</v>
      </c>
      <c r="BR29" s="117"/>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02"/>
    </row>
    <row r="30" spans="1:131" s="103" customFormat="1" ht="26.25" customHeight="1" x14ac:dyDescent="0.15">
      <c r="A30" s="120">
        <v>3</v>
      </c>
      <c r="B30" s="1058" t="s">
        <v>495</v>
      </c>
      <c r="C30" s="1059"/>
      <c r="D30" s="1059"/>
      <c r="E30" s="1059"/>
      <c r="F30" s="1059"/>
      <c r="G30" s="1059"/>
      <c r="H30" s="1059"/>
      <c r="I30" s="1059"/>
      <c r="J30" s="1059"/>
      <c r="K30" s="1059"/>
      <c r="L30" s="1059"/>
      <c r="M30" s="1059"/>
      <c r="N30" s="1059"/>
      <c r="O30" s="1059"/>
      <c r="P30" s="1060"/>
      <c r="Q30" s="1070">
        <v>2595</v>
      </c>
      <c r="R30" s="1071"/>
      <c r="S30" s="1071"/>
      <c r="T30" s="1071"/>
      <c r="U30" s="1071"/>
      <c r="V30" s="1071">
        <v>2545</v>
      </c>
      <c r="W30" s="1071"/>
      <c r="X30" s="1071"/>
      <c r="Y30" s="1071"/>
      <c r="Z30" s="1071"/>
      <c r="AA30" s="1071">
        <v>51</v>
      </c>
      <c r="AB30" s="1071"/>
      <c r="AC30" s="1071"/>
      <c r="AD30" s="1071"/>
      <c r="AE30" s="1072"/>
      <c r="AF30" s="1064">
        <v>51</v>
      </c>
      <c r="AG30" s="1065"/>
      <c r="AH30" s="1065"/>
      <c r="AI30" s="1065"/>
      <c r="AJ30" s="1066"/>
      <c r="AK30" s="1007">
        <v>645</v>
      </c>
      <c r="AL30" s="998"/>
      <c r="AM30" s="998"/>
      <c r="AN30" s="998"/>
      <c r="AO30" s="998"/>
      <c r="AP30" s="998" t="s">
        <v>282</v>
      </c>
      <c r="AQ30" s="998"/>
      <c r="AR30" s="998"/>
      <c r="AS30" s="998"/>
      <c r="AT30" s="998"/>
      <c r="AU30" s="998" t="s">
        <v>282</v>
      </c>
      <c r="AV30" s="998"/>
      <c r="AW30" s="998"/>
      <c r="AX30" s="998"/>
      <c r="AY30" s="998"/>
      <c r="AZ30" s="1069"/>
      <c r="BA30" s="1069"/>
      <c r="BB30" s="1069"/>
      <c r="BC30" s="1069"/>
      <c r="BD30" s="1069"/>
      <c r="BE30" s="1053"/>
      <c r="BF30" s="1053"/>
      <c r="BG30" s="1053"/>
      <c r="BH30" s="1053"/>
      <c r="BI30" s="1054"/>
      <c r="BJ30" s="131"/>
      <c r="BK30" s="131"/>
      <c r="BL30" s="131"/>
      <c r="BM30" s="131"/>
      <c r="BN30" s="131"/>
      <c r="BO30" s="119"/>
      <c r="BP30" s="119"/>
      <c r="BQ30" s="116">
        <v>24</v>
      </c>
      <c r="BR30" s="117"/>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02"/>
    </row>
    <row r="31" spans="1:131" s="103" customFormat="1" ht="26.25" customHeight="1" x14ac:dyDescent="0.15">
      <c r="A31" s="120">
        <v>4</v>
      </c>
      <c r="B31" s="1058" t="s">
        <v>496</v>
      </c>
      <c r="C31" s="1059"/>
      <c r="D31" s="1059"/>
      <c r="E31" s="1059"/>
      <c r="F31" s="1059"/>
      <c r="G31" s="1059"/>
      <c r="H31" s="1059"/>
      <c r="I31" s="1059"/>
      <c r="J31" s="1059"/>
      <c r="K31" s="1059"/>
      <c r="L31" s="1059"/>
      <c r="M31" s="1059"/>
      <c r="N31" s="1059"/>
      <c r="O31" s="1059"/>
      <c r="P31" s="1060"/>
      <c r="Q31" s="1070">
        <v>105</v>
      </c>
      <c r="R31" s="1071"/>
      <c r="S31" s="1071"/>
      <c r="T31" s="1071"/>
      <c r="U31" s="1071"/>
      <c r="V31" s="1071">
        <v>25</v>
      </c>
      <c r="W31" s="1071"/>
      <c r="X31" s="1071"/>
      <c r="Y31" s="1071"/>
      <c r="Z31" s="1071"/>
      <c r="AA31" s="1071">
        <v>80</v>
      </c>
      <c r="AB31" s="1071"/>
      <c r="AC31" s="1071"/>
      <c r="AD31" s="1071"/>
      <c r="AE31" s="1072"/>
      <c r="AF31" s="1064">
        <v>80</v>
      </c>
      <c r="AG31" s="1065"/>
      <c r="AH31" s="1065"/>
      <c r="AI31" s="1065"/>
      <c r="AJ31" s="1066"/>
      <c r="AK31" s="1007" t="s">
        <v>478</v>
      </c>
      <c r="AL31" s="998"/>
      <c r="AM31" s="998"/>
      <c r="AN31" s="998"/>
      <c r="AO31" s="998"/>
      <c r="AP31" s="998" t="s">
        <v>282</v>
      </c>
      <c r="AQ31" s="998"/>
      <c r="AR31" s="998"/>
      <c r="AS31" s="998"/>
      <c r="AT31" s="998"/>
      <c r="AU31" s="998" t="s">
        <v>282</v>
      </c>
      <c r="AV31" s="998"/>
      <c r="AW31" s="998"/>
      <c r="AX31" s="998"/>
      <c r="AY31" s="998"/>
      <c r="AZ31" s="1069"/>
      <c r="BA31" s="1069"/>
      <c r="BB31" s="1069"/>
      <c r="BC31" s="1069"/>
      <c r="BD31" s="1069"/>
      <c r="BE31" s="1053"/>
      <c r="BF31" s="1053"/>
      <c r="BG31" s="1053"/>
      <c r="BH31" s="1053"/>
      <c r="BI31" s="1054"/>
      <c r="BJ31" s="131"/>
      <c r="BK31" s="131"/>
      <c r="BL31" s="131"/>
      <c r="BM31" s="131"/>
      <c r="BN31" s="131"/>
      <c r="BO31" s="119"/>
      <c r="BP31" s="119"/>
      <c r="BQ31" s="116">
        <v>25</v>
      </c>
      <c r="BR31" s="117"/>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02"/>
    </row>
    <row r="32" spans="1:131" s="103" customFormat="1" ht="26.25" customHeight="1" x14ac:dyDescent="0.15">
      <c r="A32" s="120">
        <v>5</v>
      </c>
      <c r="B32" s="1058" t="s">
        <v>497</v>
      </c>
      <c r="C32" s="1059"/>
      <c r="D32" s="1059"/>
      <c r="E32" s="1059"/>
      <c r="F32" s="1059"/>
      <c r="G32" s="1059"/>
      <c r="H32" s="1059"/>
      <c r="I32" s="1059"/>
      <c r="J32" s="1059"/>
      <c r="K32" s="1059"/>
      <c r="L32" s="1059"/>
      <c r="M32" s="1059"/>
      <c r="N32" s="1059"/>
      <c r="O32" s="1059"/>
      <c r="P32" s="1060"/>
      <c r="Q32" s="1070">
        <v>3844</v>
      </c>
      <c r="R32" s="1071"/>
      <c r="S32" s="1071"/>
      <c r="T32" s="1071"/>
      <c r="U32" s="1071"/>
      <c r="V32" s="1071">
        <v>3127</v>
      </c>
      <c r="W32" s="1071"/>
      <c r="X32" s="1071"/>
      <c r="Y32" s="1071"/>
      <c r="Z32" s="1071"/>
      <c r="AA32" s="1071">
        <v>717</v>
      </c>
      <c r="AB32" s="1071"/>
      <c r="AC32" s="1071"/>
      <c r="AD32" s="1071"/>
      <c r="AE32" s="1072"/>
      <c r="AF32" s="1064">
        <v>3727</v>
      </c>
      <c r="AG32" s="1065"/>
      <c r="AH32" s="1065"/>
      <c r="AI32" s="1065"/>
      <c r="AJ32" s="1066"/>
      <c r="AK32" s="1007">
        <v>150</v>
      </c>
      <c r="AL32" s="998"/>
      <c r="AM32" s="998"/>
      <c r="AN32" s="998"/>
      <c r="AO32" s="998"/>
      <c r="AP32" s="998">
        <v>10246</v>
      </c>
      <c r="AQ32" s="998"/>
      <c r="AR32" s="998"/>
      <c r="AS32" s="998"/>
      <c r="AT32" s="998"/>
      <c r="AU32" s="998">
        <v>123</v>
      </c>
      <c r="AV32" s="998"/>
      <c r="AW32" s="998"/>
      <c r="AX32" s="998"/>
      <c r="AY32" s="998"/>
      <c r="AZ32" s="1069" t="s">
        <v>478</v>
      </c>
      <c r="BA32" s="1069"/>
      <c r="BB32" s="1069"/>
      <c r="BC32" s="1069"/>
      <c r="BD32" s="1069"/>
      <c r="BE32" s="1053" t="s">
        <v>498</v>
      </c>
      <c r="BF32" s="1053"/>
      <c r="BG32" s="1053"/>
      <c r="BH32" s="1053"/>
      <c r="BI32" s="1054"/>
      <c r="BJ32" s="131"/>
      <c r="BK32" s="131"/>
      <c r="BL32" s="131"/>
      <c r="BM32" s="131"/>
      <c r="BN32" s="131"/>
      <c r="BO32" s="119"/>
      <c r="BP32" s="119"/>
      <c r="BQ32" s="116">
        <v>26</v>
      </c>
      <c r="BR32" s="117"/>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02"/>
    </row>
    <row r="33" spans="1:131" s="103" customFormat="1" ht="26.25" customHeight="1" x14ac:dyDescent="0.15">
      <c r="A33" s="120">
        <v>6</v>
      </c>
      <c r="B33" s="1058" t="s">
        <v>499</v>
      </c>
      <c r="C33" s="1059"/>
      <c r="D33" s="1059"/>
      <c r="E33" s="1059"/>
      <c r="F33" s="1059"/>
      <c r="G33" s="1059"/>
      <c r="H33" s="1059"/>
      <c r="I33" s="1059"/>
      <c r="J33" s="1059"/>
      <c r="K33" s="1059"/>
      <c r="L33" s="1059"/>
      <c r="M33" s="1059"/>
      <c r="N33" s="1059"/>
      <c r="O33" s="1059"/>
      <c r="P33" s="1060"/>
      <c r="Q33" s="1070">
        <v>1010</v>
      </c>
      <c r="R33" s="1071"/>
      <c r="S33" s="1071"/>
      <c r="T33" s="1071"/>
      <c r="U33" s="1071"/>
      <c r="V33" s="1071">
        <v>1010</v>
      </c>
      <c r="W33" s="1071"/>
      <c r="X33" s="1071"/>
      <c r="Y33" s="1071"/>
      <c r="Z33" s="1071"/>
      <c r="AA33" s="1071">
        <v>0</v>
      </c>
      <c r="AB33" s="1071"/>
      <c r="AC33" s="1071"/>
      <c r="AD33" s="1071"/>
      <c r="AE33" s="1072"/>
      <c r="AF33" s="1064">
        <v>660</v>
      </c>
      <c r="AG33" s="1065"/>
      <c r="AH33" s="1065"/>
      <c r="AI33" s="1065"/>
      <c r="AJ33" s="1066"/>
      <c r="AK33" s="1007">
        <v>232</v>
      </c>
      <c r="AL33" s="998"/>
      <c r="AM33" s="998"/>
      <c r="AN33" s="998"/>
      <c r="AO33" s="998"/>
      <c r="AP33" s="998">
        <v>167</v>
      </c>
      <c r="AQ33" s="998"/>
      <c r="AR33" s="998"/>
      <c r="AS33" s="998"/>
      <c r="AT33" s="998"/>
      <c r="AU33" s="998">
        <v>36</v>
      </c>
      <c r="AV33" s="998"/>
      <c r="AW33" s="998"/>
      <c r="AX33" s="998"/>
      <c r="AY33" s="998"/>
      <c r="AZ33" s="1069" t="s">
        <v>478</v>
      </c>
      <c r="BA33" s="1069"/>
      <c r="BB33" s="1069"/>
      <c r="BC33" s="1069"/>
      <c r="BD33" s="1069"/>
      <c r="BE33" s="1053" t="s">
        <v>498</v>
      </c>
      <c r="BF33" s="1053"/>
      <c r="BG33" s="1053"/>
      <c r="BH33" s="1053"/>
      <c r="BI33" s="1054"/>
      <c r="BJ33" s="131"/>
      <c r="BK33" s="131"/>
      <c r="BL33" s="131"/>
      <c r="BM33" s="131"/>
      <c r="BN33" s="131"/>
      <c r="BO33" s="119"/>
      <c r="BP33" s="119"/>
      <c r="BQ33" s="116">
        <v>27</v>
      </c>
      <c r="BR33" s="117"/>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02"/>
    </row>
    <row r="34" spans="1:131" s="103" customFormat="1" ht="26.25" customHeight="1" x14ac:dyDescent="0.15">
      <c r="A34" s="120">
        <v>7</v>
      </c>
      <c r="B34" s="1058" t="s">
        <v>500</v>
      </c>
      <c r="C34" s="1059"/>
      <c r="D34" s="1059"/>
      <c r="E34" s="1059"/>
      <c r="F34" s="1059"/>
      <c r="G34" s="1059"/>
      <c r="H34" s="1059"/>
      <c r="I34" s="1059"/>
      <c r="J34" s="1059"/>
      <c r="K34" s="1059"/>
      <c r="L34" s="1059"/>
      <c r="M34" s="1059"/>
      <c r="N34" s="1059"/>
      <c r="O34" s="1059"/>
      <c r="P34" s="1060"/>
      <c r="Q34" s="1070">
        <v>5645</v>
      </c>
      <c r="R34" s="1071"/>
      <c r="S34" s="1071"/>
      <c r="T34" s="1071"/>
      <c r="U34" s="1071"/>
      <c r="V34" s="1071">
        <v>5139</v>
      </c>
      <c r="W34" s="1071"/>
      <c r="X34" s="1071"/>
      <c r="Y34" s="1071"/>
      <c r="Z34" s="1071"/>
      <c r="AA34" s="1071">
        <v>507</v>
      </c>
      <c r="AB34" s="1071"/>
      <c r="AC34" s="1071"/>
      <c r="AD34" s="1071"/>
      <c r="AE34" s="1072"/>
      <c r="AF34" s="1064">
        <v>2281</v>
      </c>
      <c r="AG34" s="1065"/>
      <c r="AH34" s="1065"/>
      <c r="AI34" s="1065"/>
      <c r="AJ34" s="1066"/>
      <c r="AK34" s="1007">
        <v>2060</v>
      </c>
      <c r="AL34" s="998"/>
      <c r="AM34" s="998"/>
      <c r="AN34" s="998"/>
      <c r="AO34" s="998"/>
      <c r="AP34" s="998">
        <v>32575</v>
      </c>
      <c r="AQ34" s="998"/>
      <c r="AR34" s="998"/>
      <c r="AS34" s="998"/>
      <c r="AT34" s="998"/>
      <c r="AU34" s="998">
        <v>19610</v>
      </c>
      <c r="AV34" s="998"/>
      <c r="AW34" s="998"/>
      <c r="AX34" s="998"/>
      <c r="AY34" s="998"/>
      <c r="AZ34" s="1069" t="s">
        <v>478</v>
      </c>
      <c r="BA34" s="1069"/>
      <c r="BB34" s="1069"/>
      <c r="BC34" s="1069"/>
      <c r="BD34" s="1069"/>
      <c r="BE34" s="1053" t="s">
        <v>498</v>
      </c>
      <c r="BF34" s="1053"/>
      <c r="BG34" s="1053"/>
      <c r="BH34" s="1053"/>
      <c r="BI34" s="1054"/>
      <c r="BJ34" s="131"/>
      <c r="BK34" s="131"/>
      <c r="BL34" s="131"/>
      <c r="BM34" s="131"/>
      <c r="BN34" s="131"/>
      <c r="BO34" s="119"/>
      <c r="BP34" s="119"/>
      <c r="BQ34" s="116">
        <v>28</v>
      </c>
      <c r="BR34" s="117"/>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02"/>
    </row>
    <row r="35" spans="1:131" s="103" customFormat="1" ht="26.25" customHeight="1" x14ac:dyDescent="0.15">
      <c r="A35" s="120">
        <v>8</v>
      </c>
      <c r="B35" s="1058" t="s">
        <v>501</v>
      </c>
      <c r="C35" s="1059"/>
      <c r="D35" s="1059"/>
      <c r="E35" s="1059"/>
      <c r="F35" s="1059"/>
      <c r="G35" s="1059"/>
      <c r="H35" s="1059"/>
      <c r="I35" s="1059"/>
      <c r="J35" s="1059"/>
      <c r="K35" s="1059"/>
      <c r="L35" s="1059"/>
      <c r="M35" s="1059"/>
      <c r="N35" s="1059"/>
      <c r="O35" s="1059"/>
      <c r="P35" s="1060"/>
      <c r="Q35" s="1070">
        <v>15</v>
      </c>
      <c r="R35" s="1071"/>
      <c r="S35" s="1071"/>
      <c r="T35" s="1071"/>
      <c r="U35" s="1071"/>
      <c r="V35" s="1071">
        <v>15</v>
      </c>
      <c r="W35" s="1071"/>
      <c r="X35" s="1071"/>
      <c r="Y35" s="1071"/>
      <c r="Z35" s="1071"/>
      <c r="AA35" s="1071" t="s">
        <v>478</v>
      </c>
      <c r="AB35" s="1071"/>
      <c r="AC35" s="1071"/>
      <c r="AD35" s="1071"/>
      <c r="AE35" s="1072"/>
      <c r="AF35" s="1064" t="s">
        <v>480</v>
      </c>
      <c r="AG35" s="1065"/>
      <c r="AH35" s="1065"/>
      <c r="AI35" s="1065"/>
      <c r="AJ35" s="1066"/>
      <c r="AK35" s="1007">
        <v>12</v>
      </c>
      <c r="AL35" s="998"/>
      <c r="AM35" s="998"/>
      <c r="AN35" s="998"/>
      <c r="AO35" s="998"/>
      <c r="AP35" s="998" t="s">
        <v>478</v>
      </c>
      <c r="AQ35" s="998"/>
      <c r="AR35" s="998"/>
      <c r="AS35" s="998"/>
      <c r="AT35" s="998"/>
      <c r="AU35" s="998" t="s">
        <v>478</v>
      </c>
      <c r="AV35" s="998"/>
      <c r="AW35" s="998"/>
      <c r="AX35" s="998"/>
      <c r="AY35" s="998"/>
      <c r="AZ35" s="1069" t="s">
        <v>478</v>
      </c>
      <c r="BA35" s="1069"/>
      <c r="BB35" s="1069"/>
      <c r="BC35" s="1069"/>
      <c r="BD35" s="1069"/>
      <c r="BE35" s="1053" t="s">
        <v>502</v>
      </c>
      <c r="BF35" s="1053"/>
      <c r="BG35" s="1053"/>
      <c r="BH35" s="1053"/>
      <c r="BI35" s="1054"/>
      <c r="BJ35" s="131"/>
      <c r="BK35" s="131"/>
      <c r="BL35" s="131"/>
      <c r="BM35" s="131"/>
      <c r="BN35" s="131"/>
      <c r="BO35" s="119"/>
      <c r="BP35" s="119"/>
      <c r="BQ35" s="116">
        <v>29</v>
      </c>
      <c r="BR35" s="117"/>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02"/>
    </row>
    <row r="36" spans="1:131" s="103" customFormat="1" ht="26.25" customHeight="1" x14ac:dyDescent="0.15">
      <c r="A36" s="120">
        <v>9</v>
      </c>
      <c r="B36" s="1058" t="s">
        <v>503</v>
      </c>
      <c r="C36" s="1059"/>
      <c r="D36" s="1059"/>
      <c r="E36" s="1059"/>
      <c r="F36" s="1059"/>
      <c r="G36" s="1059"/>
      <c r="H36" s="1059"/>
      <c r="I36" s="1059"/>
      <c r="J36" s="1059"/>
      <c r="K36" s="1059"/>
      <c r="L36" s="1059"/>
      <c r="M36" s="1059"/>
      <c r="N36" s="1059"/>
      <c r="O36" s="1059"/>
      <c r="P36" s="1060"/>
      <c r="Q36" s="1070">
        <v>280</v>
      </c>
      <c r="R36" s="1071"/>
      <c r="S36" s="1071"/>
      <c r="T36" s="1071"/>
      <c r="U36" s="1071"/>
      <c r="V36" s="1071">
        <v>280</v>
      </c>
      <c r="W36" s="1071"/>
      <c r="X36" s="1071"/>
      <c r="Y36" s="1071"/>
      <c r="Z36" s="1071"/>
      <c r="AA36" s="1071" t="s">
        <v>478</v>
      </c>
      <c r="AB36" s="1071"/>
      <c r="AC36" s="1071"/>
      <c r="AD36" s="1071"/>
      <c r="AE36" s="1072"/>
      <c r="AF36" s="1064" t="s">
        <v>480</v>
      </c>
      <c r="AG36" s="1065"/>
      <c r="AH36" s="1065"/>
      <c r="AI36" s="1065"/>
      <c r="AJ36" s="1066"/>
      <c r="AK36" s="1007">
        <v>230</v>
      </c>
      <c r="AL36" s="998"/>
      <c r="AM36" s="998"/>
      <c r="AN36" s="998"/>
      <c r="AO36" s="998"/>
      <c r="AP36" s="998">
        <v>1799</v>
      </c>
      <c r="AQ36" s="998"/>
      <c r="AR36" s="998"/>
      <c r="AS36" s="998"/>
      <c r="AT36" s="998"/>
      <c r="AU36" s="998">
        <v>1777</v>
      </c>
      <c r="AV36" s="998"/>
      <c r="AW36" s="998"/>
      <c r="AX36" s="998"/>
      <c r="AY36" s="998"/>
      <c r="AZ36" s="1069" t="s">
        <v>478</v>
      </c>
      <c r="BA36" s="1069"/>
      <c r="BB36" s="1069"/>
      <c r="BC36" s="1069"/>
      <c r="BD36" s="1069"/>
      <c r="BE36" s="1053" t="s">
        <v>502</v>
      </c>
      <c r="BF36" s="1053"/>
      <c r="BG36" s="1053"/>
      <c r="BH36" s="1053"/>
      <c r="BI36" s="1054"/>
      <c r="BJ36" s="131"/>
      <c r="BK36" s="131"/>
      <c r="BL36" s="131"/>
      <c r="BM36" s="131"/>
      <c r="BN36" s="131"/>
      <c r="BO36" s="119"/>
      <c r="BP36" s="119"/>
      <c r="BQ36" s="116">
        <v>30</v>
      </c>
      <c r="BR36" s="117"/>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02"/>
    </row>
    <row r="37" spans="1:131" s="103" customFormat="1" ht="26.25" customHeight="1" x14ac:dyDescent="0.15">
      <c r="A37" s="120">
        <v>10</v>
      </c>
      <c r="B37" s="1058" t="s">
        <v>504</v>
      </c>
      <c r="C37" s="1059"/>
      <c r="D37" s="1059"/>
      <c r="E37" s="1059"/>
      <c r="F37" s="1059"/>
      <c r="G37" s="1059"/>
      <c r="H37" s="1059"/>
      <c r="I37" s="1059"/>
      <c r="J37" s="1059"/>
      <c r="K37" s="1059"/>
      <c r="L37" s="1059"/>
      <c r="M37" s="1059"/>
      <c r="N37" s="1059"/>
      <c r="O37" s="1059"/>
      <c r="P37" s="1060"/>
      <c r="Q37" s="1070">
        <v>165</v>
      </c>
      <c r="R37" s="1071"/>
      <c r="S37" s="1071"/>
      <c r="T37" s="1071"/>
      <c r="U37" s="1071"/>
      <c r="V37" s="1071">
        <v>114</v>
      </c>
      <c r="W37" s="1071"/>
      <c r="X37" s="1071"/>
      <c r="Y37" s="1071"/>
      <c r="Z37" s="1071"/>
      <c r="AA37" s="1071">
        <v>51</v>
      </c>
      <c r="AB37" s="1071"/>
      <c r="AC37" s="1071"/>
      <c r="AD37" s="1071"/>
      <c r="AE37" s="1072"/>
      <c r="AF37" s="1064">
        <v>51</v>
      </c>
      <c r="AG37" s="1065"/>
      <c r="AH37" s="1065"/>
      <c r="AI37" s="1065"/>
      <c r="AJ37" s="1066"/>
      <c r="AK37" s="1007">
        <v>26</v>
      </c>
      <c r="AL37" s="998"/>
      <c r="AM37" s="998"/>
      <c r="AN37" s="998"/>
      <c r="AO37" s="998"/>
      <c r="AP37" s="998">
        <v>4</v>
      </c>
      <c r="AQ37" s="998"/>
      <c r="AR37" s="998"/>
      <c r="AS37" s="998"/>
      <c r="AT37" s="998"/>
      <c r="AU37" s="998">
        <v>3</v>
      </c>
      <c r="AV37" s="998"/>
      <c r="AW37" s="998"/>
      <c r="AX37" s="998"/>
      <c r="AY37" s="998"/>
      <c r="AZ37" s="1069" t="s">
        <v>478</v>
      </c>
      <c r="BA37" s="1069"/>
      <c r="BB37" s="1069"/>
      <c r="BC37" s="1069"/>
      <c r="BD37" s="1069"/>
      <c r="BE37" s="1053" t="s">
        <v>502</v>
      </c>
      <c r="BF37" s="1053"/>
      <c r="BG37" s="1053"/>
      <c r="BH37" s="1053"/>
      <c r="BI37" s="1054"/>
      <c r="BJ37" s="131"/>
      <c r="BK37" s="131"/>
      <c r="BL37" s="131"/>
      <c r="BM37" s="131"/>
      <c r="BN37" s="131"/>
      <c r="BO37" s="119"/>
      <c r="BP37" s="119"/>
      <c r="BQ37" s="116">
        <v>31</v>
      </c>
      <c r="BR37" s="117"/>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02"/>
    </row>
    <row r="38" spans="1:131" s="103" customFormat="1" ht="26.25" customHeight="1" x14ac:dyDescent="0.15">
      <c r="A38" s="120">
        <v>11</v>
      </c>
      <c r="B38" s="1058" t="s">
        <v>505</v>
      </c>
      <c r="C38" s="1059"/>
      <c r="D38" s="1059"/>
      <c r="E38" s="1059"/>
      <c r="F38" s="1059"/>
      <c r="G38" s="1059"/>
      <c r="H38" s="1059"/>
      <c r="I38" s="1059"/>
      <c r="J38" s="1059"/>
      <c r="K38" s="1059"/>
      <c r="L38" s="1059"/>
      <c r="M38" s="1059"/>
      <c r="N38" s="1059"/>
      <c r="O38" s="1059"/>
      <c r="P38" s="1060"/>
      <c r="Q38" s="1070">
        <v>41</v>
      </c>
      <c r="R38" s="1071"/>
      <c r="S38" s="1071"/>
      <c r="T38" s="1071"/>
      <c r="U38" s="1071"/>
      <c r="V38" s="1071">
        <v>5</v>
      </c>
      <c r="W38" s="1071"/>
      <c r="X38" s="1071"/>
      <c r="Y38" s="1071"/>
      <c r="Z38" s="1071"/>
      <c r="AA38" s="1071">
        <v>36</v>
      </c>
      <c r="AB38" s="1071"/>
      <c r="AC38" s="1071"/>
      <c r="AD38" s="1071"/>
      <c r="AE38" s="1072"/>
      <c r="AF38" s="1064">
        <v>0</v>
      </c>
      <c r="AG38" s="1065"/>
      <c r="AH38" s="1065"/>
      <c r="AI38" s="1065"/>
      <c r="AJ38" s="1066"/>
      <c r="AK38" s="1007">
        <v>39</v>
      </c>
      <c r="AL38" s="998"/>
      <c r="AM38" s="998"/>
      <c r="AN38" s="998"/>
      <c r="AO38" s="998"/>
      <c r="AP38" s="998" t="s">
        <v>478</v>
      </c>
      <c r="AQ38" s="998"/>
      <c r="AR38" s="998"/>
      <c r="AS38" s="998"/>
      <c r="AT38" s="998"/>
      <c r="AU38" s="998" t="s">
        <v>478</v>
      </c>
      <c r="AV38" s="998"/>
      <c r="AW38" s="998"/>
      <c r="AX38" s="998"/>
      <c r="AY38" s="998"/>
      <c r="AZ38" s="1069" t="s">
        <v>478</v>
      </c>
      <c r="BA38" s="1069"/>
      <c r="BB38" s="1069"/>
      <c r="BC38" s="1069"/>
      <c r="BD38" s="1069"/>
      <c r="BE38" s="1053" t="s">
        <v>502</v>
      </c>
      <c r="BF38" s="1053"/>
      <c r="BG38" s="1053"/>
      <c r="BH38" s="1053"/>
      <c r="BI38" s="1054"/>
      <c r="BJ38" s="131"/>
      <c r="BK38" s="131"/>
      <c r="BL38" s="131"/>
      <c r="BM38" s="131"/>
      <c r="BN38" s="131"/>
      <c r="BO38" s="119"/>
      <c r="BP38" s="119"/>
      <c r="BQ38" s="116">
        <v>32</v>
      </c>
      <c r="BR38" s="117"/>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02"/>
    </row>
    <row r="39" spans="1:131" s="103" customFormat="1" ht="26.25" customHeight="1" x14ac:dyDescent="0.15">
      <c r="A39" s="120">
        <v>12</v>
      </c>
      <c r="B39" s="1058"/>
      <c r="C39" s="1059"/>
      <c r="D39" s="1059"/>
      <c r="E39" s="1059"/>
      <c r="F39" s="1059"/>
      <c r="G39" s="1059"/>
      <c r="H39" s="1059"/>
      <c r="I39" s="1059"/>
      <c r="J39" s="1059"/>
      <c r="K39" s="1059"/>
      <c r="L39" s="1059"/>
      <c r="M39" s="1059"/>
      <c r="N39" s="1059"/>
      <c r="O39" s="1059"/>
      <c r="P39" s="1060"/>
      <c r="Q39" s="1070"/>
      <c r="R39" s="1071"/>
      <c r="S39" s="1071"/>
      <c r="T39" s="1071"/>
      <c r="U39" s="1071"/>
      <c r="V39" s="1071"/>
      <c r="W39" s="1071"/>
      <c r="X39" s="1071"/>
      <c r="Y39" s="1071"/>
      <c r="Z39" s="1071"/>
      <c r="AA39" s="1071"/>
      <c r="AB39" s="1071"/>
      <c r="AC39" s="1071"/>
      <c r="AD39" s="1071"/>
      <c r="AE39" s="1072"/>
      <c r="AF39" s="1064"/>
      <c r="AG39" s="1065"/>
      <c r="AH39" s="1065"/>
      <c r="AI39" s="1065"/>
      <c r="AJ39" s="1066"/>
      <c r="AK39" s="1007"/>
      <c r="AL39" s="998"/>
      <c r="AM39" s="998"/>
      <c r="AN39" s="998"/>
      <c r="AO39" s="998"/>
      <c r="AP39" s="998"/>
      <c r="AQ39" s="998"/>
      <c r="AR39" s="998"/>
      <c r="AS39" s="998"/>
      <c r="AT39" s="998"/>
      <c r="AU39" s="998"/>
      <c r="AV39" s="998"/>
      <c r="AW39" s="998"/>
      <c r="AX39" s="998"/>
      <c r="AY39" s="998"/>
      <c r="AZ39" s="1069"/>
      <c r="BA39" s="1069"/>
      <c r="BB39" s="1069"/>
      <c r="BC39" s="1069"/>
      <c r="BD39" s="1069"/>
      <c r="BE39" s="1053"/>
      <c r="BF39" s="1053"/>
      <c r="BG39" s="1053"/>
      <c r="BH39" s="1053"/>
      <c r="BI39" s="1054"/>
      <c r="BJ39" s="131"/>
      <c r="BK39" s="131"/>
      <c r="BL39" s="131"/>
      <c r="BM39" s="131"/>
      <c r="BN39" s="131"/>
      <c r="BO39" s="119"/>
      <c r="BP39" s="119"/>
      <c r="BQ39" s="116">
        <v>33</v>
      </c>
      <c r="BR39" s="117"/>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02"/>
    </row>
    <row r="40" spans="1:131" s="103" customFormat="1" ht="26.25" customHeight="1" x14ac:dyDescent="0.15">
      <c r="A40" s="115">
        <v>13</v>
      </c>
      <c r="B40" s="1058"/>
      <c r="C40" s="1059"/>
      <c r="D40" s="1059"/>
      <c r="E40" s="1059"/>
      <c r="F40" s="1059"/>
      <c r="G40" s="1059"/>
      <c r="H40" s="1059"/>
      <c r="I40" s="1059"/>
      <c r="J40" s="1059"/>
      <c r="K40" s="1059"/>
      <c r="L40" s="1059"/>
      <c r="M40" s="1059"/>
      <c r="N40" s="1059"/>
      <c r="O40" s="1059"/>
      <c r="P40" s="1060"/>
      <c r="Q40" s="1070"/>
      <c r="R40" s="1071"/>
      <c r="S40" s="1071"/>
      <c r="T40" s="1071"/>
      <c r="U40" s="1071"/>
      <c r="V40" s="1071"/>
      <c r="W40" s="1071"/>
      <c r="X40" s="1071"/>
      <c r="Y40" s="1071"/>
      <c r="Z40" s="1071"/>
      <c r="AA40" s="1071"/>
      <c r="AB40" s="1071"/>
      <c r="AC40" s="1071"/>
      <c r="AD40" s="1071"/>
      <c r="AE40" s="1072"/>
      <c r="AF40" s="1064"/>
      <c r="AG40" s="1065"/>
      <c r="AH40" s="1065"/>
      <c r="AI40" s="1065"/>
      <c r="AJ40" s="1066"/>
      <c r="AK40" s="1007"/>
      <c r="AL40" s="998"/>
      <c r="AM40" s="998"/>
      <c r="AN40" s="998"/>
      <c r="AO40" s="998"/>
      <c r="AP40" s="998"/>
      <c r="AQ40" s="998"/>
      <c r="AR40" s="998"/>
      <c r="AS40" s="998"/>
      <c r="AT40" s="998"/>
      <c r="AU40" s="998"/>
      <c r="AV40" s="998"/>
      <c r="AW40" s="998"/>
      <c r="AX40" s="998"/>
      <c r="AY40" s="998"/>
      <c r="AZ40" s="1069"/>
      <c r="BA40" s="1069"/>
      <c r="BB40" s="1069"/>
      <c r="BC40" s="1069"/>
      <c r="BD40" s="1069"/>
      <c r="BE40" s="1053"/>
      <c r="BF40" s="1053"/>
      <c r="BG40" s="1053"/>
      <c r="BH40" s="1053"/>
      <c r="BI40" s="1054"/>
      <c r="BJ40" s="131"/>
      <c r="BK40" s="131"/>
      <c r="BL40" s="131"/>
      <c r="BM40" s="131"/>
      <c r="BN40" s="131"/>
      <c r="BO40" s="119"/>
      <c r="BP40" s="119"/>
      <c r="BQ40" s="116">
        <v>34</v>
      </c>
      <c r="BR40" s="117"/>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02"/>
    </row>
    <row r="41" spans="1:131" s="103" customFormat="1" ht="26.25" customHeight="1" x14ac:dyDescent="0.15">
      <c r="A41" s="115">
        <v>14</v>
      </c>
      <c r="B41" s="1058"/>
      <c r="C41" s="1059"/>
      <c r="D41" s="1059"/>
      <c r="E41" s="1059"/>
      <c r="F41" s="1059"/>
      <c r="G41" s="1059"/>
      <c r="H41" s="1059"/>
      <c r="I41" s="1059"/>
      <c r="J41" s="1059"/>
      <c r="K41" s="1059"/>
      <c r="L41" s="1059"/>
      <c r="M41" s="1059"/>
      <c r="N41" s="1059"/>
      <c r="O41" s="1059"/>
      <c r="P41" s="1060"/>
      <c r="Q41" s="1070"/>
      <c r="R41" s="1071"/>
      <c r="S41" s="1071"/>
      <c r="T41" s="1071"/>
      <c r="U41" s="1071"/>
      <c r="V41" s="1071"/>
      <c r="W41" s="1071"/>
      <c r="X41" s="1071"/>
      <c r="Y41" s="1071"/>
      <c r="Z41" s="1071"/>
      <c r="AA41" s="1071"/>
      <c r="AB41" s="1071"/>
      <c r="AC41" s="1071"/>
      <c r="AD41" s="1071"/>
      <c r="AE41" s="1072"/>
      <c r="AF41" s="1064"/>
      <c r="AG41" s="1065"/>
      <c r="AH41" s="1065"/>
      <c r="AI41" s="1065"/>
      <c r="AJ41" s="1066"/>
      <c r="AK41" s="1007"/>
      <c r="AL41" s="998"/>
      <c r="AM41" s="998"/>
      <c r="AN41" s="998"/>
      <c r="AO41" s="998"/>
      <c r="AP41" s="998"/>
      <c r="AQ41" s="998"/>
      <c r="AR41" s="998"/>
      <c r="AS41" s="998"/>
      <c r="AT41" s="998"/>
      <c r="AU41" s="998"/>
      <c r="AV41" s="998"/>
      <c r="AW41" s="998"/>
      <c r="AX41" s="998"/>
      <c r="AY41" s="998"/>
      <c r="AZ41" s="1069"/>
      <c r="BA41" s="1069"/>
      <c r="BB41" s="1069"/>
      <c r="BC41" s="1069"/>
      <c r="BD41" s="1069"/>
      <c r="BE41" s="1053"/>
      <c r="BF41" s="1053"/>
      <c r="BG41" s="1053"/>
      <c r="BH41" s="1053"/>
      <c r="BI41" s="1054"/>
      <c r="BJ41" s="131"/>
      <c r="BK41" s="131"/>
      <c r="BL41" s="131"/>
      <c r="BM41" s="131"/>
      <c r="BN41" s="131"/>
      <c r="BO41" s="119"/>
      <c r="BP41" s="119"/>
      <c r="BQ41" s="116">
        <v>35</v>
      </c>
      <c r="BR41" s="117"/>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02"/>
    </row>
    <row r="42" spans="1:131" s="103" customFormat="1" ht="26.25" customHeight="1" x14ac:dyDescent="0.15">
      <c r="A42" s="115">
        <v>15</v>
      </c>
      <c r="B42" s="1058"/>
      <c r="C42" s="1059"/>
      <c r="D42" s="1059"/>
      <c r="E42" s="1059"/>
      <c r="F42" s="1059"/>
      <c r="G42" s="1059"/>
      <c r="H42" s="1059"/>
      <c r="I42" s="1059"/>
      <c r="J42" s="1059"/>
      <c r="K42" s="1059"/>
      <c r="L42" s="1059"/>
      <c r="M42" s="1059"/>
      <c r="N42" s="1059"/>
      <c r="O42" s="1059"/>
      <c r="P42" s="1060"/>
      <c r="Q42" s="1070"/>
      <c r="R42" s="1071"/>
      <c r="S42" s="1071"/>
      <c r="T42" s="1071"/>
      <c r="U42" s="1071"/>
      <c r="V42" s="1071"/>
      <c r="W42" s="1071"/>
      <c r="X42" s="1071"/>
      <c r="Y42" s="1071"/>
      <c r="Z42" s="1071"/>
      <c r="AA42" s="1071"/>
      <c r="AB42" s="1071"/>
      <c r="AC42" s="1071"/>
      <c r="AD42" s="1071"/>
      <c r="AE42" s="1072"/>
      <c r="AF42" s="1064"/>
      <c r="AG42" s="1065"/>
      <c r="AH42" s="1065"/>
      <c r="AI42" s="1065"/>
      <c r="AJ42" s="1066"/>
      <c r="AK42" s="1007"/>
      <c r="AL42" s="998"/>
      <c r="AM42" s="998"/>
      <c r="AN42" s="998"/>
      <c r="AO42" s="998"/>
      <c r="AP42" s="998"/>
      <c r="AQ42" s="998"/>
      <c r="AR42" s="998"/>
      <c r="AS42" s="998"/>
      <c r="AT42" s="998"/>
      <c r="AU42" s="998"/>
      <c r="AV42" s="998"/>
      <c r="AW42" s="998"/>
      <c r="AX42" s="998"/>
      <c r="AY42" s="998"/>
      <c r="AZ42" s="1069"/>
      <c r="BA42" s="1069"/>
      <c r="BB42" s="1069"/>
      <c r="BC42" s="1069"/>
      <c r="BD42" s="1069"/>
      <c r="BE42" s="1053"/>
      <c r="BF42" s="1053"/>
      <c r="BG42" s="1053"/>
      <c r="BH42" s="1053"/>
      <c r="BI42" s="1054"/>
      <c r="BJ42" s="131"/>
      <c r="BK42" s="131"/>
      <c r="BL42" s="131"/>
      <c r="BM42" s="131"/>
      <c r="BN42" s="131"/>
      <c r="BO42" s="119"/>
      <c r="BP42" s="119"/>
      <c r="BQ42" s="116">
        <v>36</v>
      </c>
      <c r="BR42" s="117"/>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02"/>
    </row>
    <row r="43" spans="1:131" s="103" customFormat="1" ht="26.25" customHeight="1" x14ac:dyDescent="0.15">
      <c r="A43" s="115">
        <v>16</v>
      </c>
      <c r="B43" s="1058"/>
      <c r="C43" s="1059"/>
      <c r="D43" s="1059"/>
      <c r="E43" s="1059"/>
      <c r="F43" s="1059"/>
      <c r="G43" s="1059"/>
      <c r="H43" s="1059"/>
      <c r="I43" s="1059"/>
      <c r="J43" s="1059"/>
      <c r="K43" s="1059"/>
      <c r="L43" s="1059"/>
      <c r="M43" s="1059"/>
      <c r="N43" s="1059"/>
      <c r="O43" s="1059"/>
      <c r="P43" s="1060"/>
      <c r="Q43" s="1070"/>
      <c r="R43" s="1071"/>
      <c r="S43" s="1071"/>
      <c r="T43" s="1071"/>
      <c r="U43" s="1071"/>
      <c r="V43" s="1071"/>
      <c r="W43" s="1071"/>
      <c r="X43" s="1071"/>
      <c r="Y43" s="1071"/>
      <c r="Z43" s="1071"/>
      <c r="AA43" s="1071"/>
      <c r="AB43" s="1071"/>
      <c r="AC43" s="1071"/>
      <c r="AD43" s="1071"/>
      <c r="AE43" s="1072"/>
      <c r="AF43" s="1064"/>
      <c r="AG43" s="1065"/>
      <c r="AH43" s="1065"/>
      <c r="AI43" s="1065"/>
      <c r="AJ43" s="1066"/>
      <c r="AK43" s="1007"/>
      <c r="AL43" s="998"/>
      <c r="AM43" s="998"/>
      <c r="AN43" s="998"/>
      <c r="AO43" s="998"/>
      <c r="AP43" s="998"/>
      <c r="AQ43" s="998"/>
      <c r="AR43" s="998"/>
      <c r="AS43" s="998"/>
      <c r="AT43" s="998"/>
      <c r="AU43" s="998"/>
      <c r="AV43" s="998"/>
      <c r="AW43" s="998"/>
      <c r="AX43" s="998"/>
      <c r="AY43" s="998"/>
      <c r="AZ43" s="1069"/>
      <c r="BA43" s="1069"/>
      <c r="BB43" s="1069"/>
      <c r="BC43" s="1069"/>
      <c r="BD43" s="1069"/>
      <c r="BE43" s="1053"/>
      <c r="BF43" s="1053"/>
      <c r="BG43" s="1053"/>
      <c r="BH43" s="1053"/>
      <c r="BI43" s="1054"/>
      <c r="BJ43" s="131"/>
      <c r="BK43" s="131"/>
      <c r="BL43" s="131"/>
      <c r="BM43" s="131"/>
      <c r="BN43" s="131"/>
      <c r="BO43" s="119"/>
      <c r="BP43" s="119"/>
      <c r="BQ43" s="116">
        <v>37</v>
      </c>
      <c r="BR43" s="117"/>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02"/>
    </row>
    <row r="44" spans="1:131" s="103" customFormat="1" ht="26.25" customHeight="1" x14ac:dyDescent="0.15">
      <c r="A44" s="115">
        <v>17</v>
      </c>
      <c r="B44" s="1058"/>
      <c r="C44" s="1059"/>
      <c r="D44" s="1059"/>
      <c r="E44" s="1059"/>
      <c r="F44" s="1059"/>
      <c r="G44" s="1059"/>
      <c r="H44" s="1059"/>
      <c r="I44" s="1059"/>
      <c r="J44" s="1059"/>
      <c r="K44" s="1059"/>
      <c r="L44" s="1059"/>
      <c r="M44" s="1059"/>
      <c r="N44" s="1059"/>
      <c r="O44" s="1059"/>
      <c r="P44" s="1060"/>
      <c r="Q44" s="1070"/>
      <c r="R44" s="1071"/>
      <c r="S44" s="1071"/>
      <c r="T44" s="1071"/>
      <c r="U44" s="1071"/>
      <c r="V44" s="1071"/>
      <c r="W44" s="1071"/>
      <c r="X44" s="1071"/>
      <c r="Y44" s="1071"/>
      <c r="Z44" s="1071"/>
      <c r="AA44" s="1071"/>
      <c r="AB44" s="1071"/>
      <c r="AC44" s="1071"/>
      <c r="AD44" s="1071"/>
      <c r="AE44" s="1072"/>
      <c r="AF44" s="1064"/>
      <c r="AG44" s="1065"/>
      <c r="AH44" s="1065"/>
      <c r="AI44" s="1065"/>
      <c r="AJ44" s="1066"/>
      <c r="AK44" s="1007"/>
      <c r="AL44" s="998"/>
      <c r="AM44" s="998"/>
      <c r="AN44" s="998"/>
      <c r="AO44" s="998"/>
      <c r="AP44" s="998"/>
      <c r="AQ44" s="998"/>
      <c r="AR44" s="998"/>
      <c r="AS44" s="998"/>
      <c r="AT44" s="998"/>
      <c r="AU44" s="998"/>
      <c r="AV44" s="998"/>
      <c r="AW44" s="998"/>
      <c r="AX44" s="998"/>
      <c r="AY44" s="998"/>
      <c r="AZ44" s="1069"/>
      <c r="BA44" s="1069"/>
      <c r="BB44" s="1069"/>
      <c r="BC44" s="1069"/>
      <c r="BD44" s="1069"/>
      <c r="BE44" s="1053"/>
      <c r="BF44" s="1053"/>
      <c r="BG44" s="1053"/>
      <c r="BH44" s="1053"/>
      <c r="BI44" s="1054"/>
      <c r="BJ44" s="131"/>
      <c r="BK44" s="131"/>
      <c r="BL44" s="131"/>
      <c r="BM44" s="131"/>
      <c r="BN44" s="131"/>
      <c r="BO44" s="119"/>
      <c r="BP44" s="119"/>
      <c r="BQ44" s="116">
        <v>38</v>
      </c>
      <c r="BR44" s="117"/>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02"/>
    </row>
    <row r="45" spans="1:131" s="103" customFormat="1" ht="26.25" customHeight="1" x14ac:dyDescent="0.15">
      <c r="A45" s="115">
        <v>18</v>
      </c>
      <c r="B45" s="1058"/>
      <c r="C45" s="1059"/>
      <c r="D45" s="1059"/>
      <c r="E45" s="1059"/>
      <c r="F45" s="1059"/>
      <c r="G45" s="1059"/>
      <c r="H45" s="1059"/>
      <c r="I45" s="1059"/>
      <c r="J45" s="1059"/>
      <c r="K45" s="1059"/>
      <c r="L45" s="1059"/>
      <c r="M45" s="1059"/>
      <c r="N45" s="1059"/>
      <c r="O45" s="1059"/>
      <c r="P45" s="1060"/>
      <c r="Q45" s="1070"/>
      <c r="R45" s="1071"/>
      <c r="S45" s="1071"/>
      <c r="T45" s="1071"/>
      <c r="U45" s="1071"/>
      <c r="V45" s="1071"/>
      <c r="W45" s="1071"/>
      <c r="X45" s="1071"/>
      <c r="Y45" s="1071"/>
      <c r="Z45" s="1071"/>
      <c r="AA45" s="1071"/>
      <c r="AB45" s="1071"/>
      <c r="AC45" s="1071"/>
      <c r="AD45" s="1071"/>
      <c r="AE45" s="1072"/>
      <c r="AF45" s="1064"/>
      <c r="AG45" s="1065"/>
      <c r="AH45" s="1065"/>
      <c r="AI45" s="1065"/>
      <c r="AJ45" s="1066"/>
      <c r="AK45" s="1007"/>
      <c r="AL45" s="998"/>
      <c r="AM45" s="998"/>
      <c r="AN45" s="998"/>
      <c r="AO45" s="998"/>
      <c r="AP45" s="998"/>
      <c r="AQ45" s="998"/>
      <c r="AR45" s="998"/>
      <c r="AS45" s="998"/>
      <c r="AT45" s="998"/>
      <c r="AU45" s="998"/>
      <c r="AV45" s="998"/>
      <c r="AW45" s="998"/>
      <c r="AX45" s="998"/>
      <c r="AY45" s="998"/>
      <c r="AZ45" s="1069"/>
      <c r="BA45" s="1069"/>
      <c r="BB45" s="1069"/>
      <c r="BC45" s="1069"/>
      <c r="BD45" s="1069"/>
      <c r="BE45" s="1053"/>
      <c r="BF45" s="1053"/>
      <c r="BG45" s="1053"/>
      <c r="BH45" s="1053"/>
      <c r="BI45" s="1054"/>
      <c r="BJ45" s="131"/>
      <c r="BK45" s="131"/>
      <c r="BL45" s="131"/>
      <c r="BM45" s="131"/>
      <c r="BN45" s="131"/>
      <c r="BO45" s="119"/>
      <c r="BP45" s="119"/>
      <c r="BQ45" s="116">
        <v>39</v>
      </c>
      <c r="BR45" s="117"/>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02"/>
    </row>
    <row r="46" spans="1:131" s="103" customFormat="1" ht="26.25" customHeight="1" x14ac:dyDescent="0.15">
      <c r="A46" s="115">
        <v>19</v>
      </c>
      <c r="B46" s="1058"/>
      <c r="C46" s="1059"/>
      <c r="D46" s="1059"/>
      <c r="E46" s="1059"/>
      <c r="F46" s="1059"/>
      <c r="G46" s="1059"/>
      <c r="H46" s="1059"/>
      <c r="I46" s="1059"/>
      <c r="J46" s="1059"/>
      <c r="K46" s="1059"/>
      <c r="L46" s="1059"/>
      <c r="M46" s="1059"/>
      <c r="N46" s="1059"/>
      <c r="O46" s="1059"/>
      <c r="P46" s="1060"/>
      <c r="Q46" s="1070"/>
      <c r="R46" s="1071"/>
      <c r="S46" s="1071"/>
      <c r="T46" s="1071"/>
      <c r="U46" s="1071"/>
      <c r="V46" s="1071"/>
      <c r="W46" s="1071"/>
      <c r="X46" s="1071"/>
      <c r="Y46" s="1071"/>
      <c r="Z46" s="1071"/>
      <c r="AA46" s="1071"/>
      <c r="AB46" s="1071"/>
      <c r="AC46" s="1071"/>
      <c r="AD46" s="1071"/>
      <c r="AE46" s="1072"/>
      <c r="AF46" s="1064"/>
      <c r="AG46" s="1065"/>
      <c r="AH46" s="1065"/>
      <c r="AI46" s="1065"/>
      <c r="AJ46" s="1066"/>
      <c r="AK46" s="1007"/>
      <c r="AL46" s="998"/>
      <c r="AM46" s="998"/>
      <c r="AN46" s="998"/>
      <c r="AO46" s="998"/>
      <c r="AP46" s="998"/>
      <c r="AQ46" s="998"/>
      <c r="AR46" s="998"/>
      <c r="AS46" s="998"/>
      <c r="AT46" s="998"/>
      <c r="AU46" s="998"/>
      <c r="AV46" s="998"/>
      <c r="AW46" s="998"/>
      <c r="AX46" s="998"/>
      <c r="AY46" s="998"/>
      <c r="AZ46" s="1069"/>
      <c r="BA46" s="1069"/>
      <c r="BB46" s="1069"/>
      <c r="BC46" s="1069"/>
      <c r="BD46" s="1069"/>
      <c r="BE46" s="1053"/>
      <c r="BF46" s="1053"/>
      <c r="BG46" s="1053"/>
      <c r="BH46" s="1053"/>
      <c r="BI46" s="1054"/>
      <c r="BJ46" s="131"/>
      <c r="BK46" s="131"/>
      <c r="BL46" s="131"/>
      <c r="BM46" s="131"/>
      <c r="BN46" s="131"/>
      <c r="BO46" s="119"/>
      <c r="BP46" s="119"/>
      <c r="BQ46" s="116">
        <v>40</v>
      </c>
      <c r="BR46" s="117"/>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02"/>
    </row>
    <row r="47" spans="1:131" s="103" customFormat="1" ht="26.25" customHeight="1" x14ac:dyDescent="0.15">
      <c r="A47" s="115">
        <v>20</v>
      </c>
      <c r="B47" s="1058"/>
      <c r="C47" s="1059"/>
      <c r="D47" s="1059"/>
      <c r="E47" s="1059"/>
      <c r="F47" s="1059"/>
      <c r="G47" s="1059"/>
      <c r="H47" s="1059"/>
      <c r="I47" s="1059"/>
      <c r="J47" s="1059"/>
      <c r="K47" s="1059"/>
      <c r="L47" s="1059"/>
      <c r="M47" s="1059"/>
      <c r="N47" s="1059"/>
      <c r="O47" s="1059"/>
      <c r="P47" s="1060"/>
      <c r="Q47" s="1070"/>
      <c r="R47" s="1071"/>
      <c r="S47" s="1071"/>
      <c r="T47" s="1071"/>
      <c r="U47" s="1071"/>
      <c r="V47" s="1071"/>
      <c r="W47" s="1071"/>
      <c r="X47" s="1071"/>
      <c r="Y47" s="1071"/>
      <c r="Z47" s="1071"/>
      <c r="AA47" s="1071"/>
      <c r="AB47" s="1071"/>
      <c r="AC47" s="1071"/>
      <c r="AD47" s="1071"/>
      <c r="AE47" s="1072"/>
      <c r="AF47" s="1064"/>
      <c r="AG47" s="1065"/>
      <c r="AH47" s="1065"/>
      <c r="AI47" s="1065"/>
      <c r="AJ47" s="1066"/>
      <c r="AK47" s="1007"/>
      <c r="AL47" s="998"/>
      <c r="AM47" s="998"/>
      <c r="AN47" s="998"/>
      <c r="AO47" s="998"/>
      <c r="AP47" s="998"/>
      <c r="AQ47" s="998"/>
      <c r="AR47" s="998"/>
      <c r="AS47" s="998"/>
      <c r="AT47" s="998"/>
      <c r="AU47" s="998"/>
      <c r="AV47" s="998"/>
      <c r="AW47" s="998"/>
      <c r="AX47" s="998"/>
      <c r="AY47" s="998"/>
      <c r="AZ47" s="1069"/>
      <c r="BA47" s="1069"/>
      <c r="BB47" s="1069"/>
      <c r="BC47" s="1069"/>
      <c r="BD47" s="1069"/>
      <c r="BE47" s="1053"/>
      <c r="BF47" s="1053"/>
      <c r="BG47" s="1053"/>
      <c r="BH47" s="1053"/>
      <c r="BI47" s="1054"/>
      <c r="BJ47" s="131"/>
      <c r="BK47" s="131"/>
      <c r="BL47" s="131"/>
      <c r="BM47" s="131"/>
      <c r="BN47" s="131"/>
      <c r="BO47" s="119"/>
      <c r="BP47" s="119"/>
      <c r="BQ47" s="116">
        <v>41</v>
      </c>
      <c r="BR47" s="117"/>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02"/>
    </row>
    <row r="48" spans="1:131" s="103" customFormat="1" ht="26.25" customHeight="1" x14ac:dyDescent="0.15">
      <c r="A48" s="115">
        <v>21</v>
      </c>
      <c r="B48" s="1058"/>
      <c r="C48" s="1059"/>
      <c r="D48" s="1059"/>
      <c r="E48" s="1059"/>
      <c r="F48" s="1059"/>
      <c r="G48" s="1059"/>
      <c r="H48" s="1059"/>
      <c r="I48" s="1059"/>
      <c r="J48" s="1059"/>
      <c r="K48" s="1059"/>
      <c r="L48" s="1059"/>
      <c r="M48" s="1059"/>
      <c r="N48" s="1059"/>
      <c r="O48" s="1059"/>
      <c r="P48" s="1060"/>
      <c r="Q48" s="1070"/>
      <c r="R48" s="1071"/>
      <c r="S48" s="1071"/>
      <c r="T48" s="1071"/>
      <c r="U48" s="1071"/>
      <c r="V48" s="1071"/>
      <c r="W48" s="1071"/>
      <c r="X48" s="1071"/>
      <c r="Y48" s="1071"/>
      <c r="Z48" s="1071"/>
      <c r="AA48" s="1071"/>
      <c r="AB48" s="1071"/>
      <c r="AC48" s="1071"/>
      <c r="AD48" s="1071"/>
      <c r="AE48" s="1072"/>
      <c r="AF48" s="1064"/>
      <c r="AG48" s="1065"/>
      <c r="AH48" s="1065"/>
      <c r="AI48" s="1065"/>
      <c r="AJ48" s="1066"/>
      <c r="AK48" s="1007"/>
      <c r="AL48" s="998"/>
      <c r="AM48" s="998"/>
      <c r="AN48" s="998"/>
      <c r="AO48" s="998"/>
      <c r="AP48" s="998"/>
      <c r="AQ48" s="998"/>
      <c r="AR48" s="998"/>
      <c r="AS48" s="998"/>
      <c r="AT48" s="998"/>
      <c r="AU48" s="998"/>
      <c r="AV48" s="998"/>
      <c r="AW48" s="998"/>
      <c r="AX48" s="998"/>
      <c r="AY48" s="998"/>
      <c r="AZ48" s="1069"/>
      <c r="BA48" s="1069"/>
      <c r="BB48" s="1069"/>
      <c r="BC48" s="1069"/>
      <c r="BD48" s="1069"/>
      <c r="BE48" s="1053"/>
      <c r="BF48" s="1053"/>
      <c r="BG48" s="1053"/>
      <c r="BH48" s="1053"/>
      <c r="BI48" s="1054"/>
      <c r="BJ48" s="131"/>
      <c r="BK48" s="131"/>
      <c r="BL48" s="131"/>
      <c r="BM48" s="131"/>
      <c r="BN48" s="131"/>
      <c r="BO48" s="119"/>
      <c r="BP48" s="119"/>
      <c r="BQ48" s="116">
        <v>42</v>
      </c>
      <c r="BR48" s="117"/>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02"/>
    </row>
    <row r="49" spans="1:131" s="103" customFormat="1" ht="26.25" customHeight="1" x14ac:dyDescent="0.15">
      <c r="A49" s="115">
        <v>22</v>
      </c>
      <c r="B49" s="1058"/>
      <c r="C49" s="1059"/>
      <c r="D49" s="1059"/>
      <c r="E49" s="1059"/>
      <c r="F49" s="1059"/>
      <c r="G49" s="1059"/>
      <c r="H49" s="1059"/>
      <c r="I49" s="1059"/>
      <c r="J49" s="1059"/>
      <c r="K49" s="1059"/>
      <c r="L49" s="1059"/>
      <c r="M49" s="1059"/>
      <c r="N49" s="1059"/>
      <c r="O49" s="1059"/>
      <c r="P49" s="1060"/>
      <c r="Q49" s="1070"/>
      <c r="R49" s="1071"/>
      <c r="S49" s="1071"/>
      <c r="T49" s="1071"/>
      <c r="U49" s="1071"/>
      <c r="V49" s="1071"/>
      <c r="W49" s="1071"/>
      <c r="X49" s="1071"/>
      <c r="Y49" s="1071"/>
      <c r="Z49" s="1071"/>
      <c r="AA49" s="1071"/>
      <c r="AB49" s="1071"/>
      <c r="AC49" s="1071"/>
      <c r="AD49" s="1071"/>
      <c r="AE49" s="1072"/>
      <c r="AF49" s="1064"/>
      <c r="AG49" s="1065"/>
      <c r="AH49" s="1065"/>
      <c r="AI49" s="1065"/>
      <c r="AJ49" s="1066"/>
      <c r="AK49" s="1007"/>
      <c r="AL49" s="998"/>
      <c r="AM49" s="998"/>
      <c r="AN49" s="998"/>
      <c r="AO49" s="998"/>
      <c r="AP49" s="998"/>
      <c r="AQ49" s="998"/>
      <c r="AR49" s="998"/>
      <c r="AS49" s="998"/>
      <c r="AT49" s="998"/>
      <c r="AU49" s="998"/>
      <c r="AV49" s="998"/>
      <c r="AW49" s="998"/>
      <c r="AX49" s="998"/>
      <c r="AY49" s="998"/>
      <c r="AZ49" s="1069"/>
      <c r="BA49" s="1069"/>
      <c r="BB49" s="1069"/>
      <c r="BC49" s="1069"/>
      <c r="BD49" s="1069"/>
      <c r="BE49" s="1053"/>
      <c r="BF49" s="1053"/>
      <c r="BG49" s="1053"/>
      <c r="BH49" s="1053"/>
      <c r="BI49" s="1054"/>
      <c r="BJ49" s="131"/>
      <c r="BK49" s="131"/>
      <c r="BL49" s="131"/>
      <c r="BM49" s="131"/>
      <c r="BN49" s="131"/>
      <c r="BO49" s="119"/>
      <c r="BP49" s="119"/>
      <c r="BQ49" s="116">
        <v>43</v>
      </c>
      <c r="BR49" s="117"/>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02"/>
    </row>
    <row r="50" spans="1:131" s="103" customFormat="1" ht="26.25" customHeight="1" x14ac:dyDescent="0.15">
      <c r="A50" s="115">
        <v>23</v>
      </c>
      <c r="B50" s="1058"/>
      <c r="C50" s="1059"/>
      <c r="D50" s="1059"/>
      <c r="E50" s="1059"/>
      <c r="F50" s="1059"/>
      <c r="G50" s="1059"/>
      <c r="H50" s="1059"/>
      <c r="I50" s="1059"/>
      <c r="J50" s="1059"/>
      <c r="K50" s="1059"/>
      <c r="L50" s="1059"/>
      <c r="M50" s="1059"/>
      <c r="N50" s="1059"/>
      <c r="O50" s="1059"/>
      <c r="P50" s="1060"/>
      <c r="Q50" s="1061"/>
      <c r="R50" s="1062"/>
      <c r="S50" s="1062"/>
      <c r="T50" s="1062"/>
      <c r="U50" s="1062"/>
      <c r="V50" s="1062"/>
      <c r="W50" s="1062"/>
      <c r="X50" s="1062"/>
      <c r="Y50" s="1062"/>
      <c r="Z50" s="1062"/>
      <c r="AA50" s="1062"/>
      <c r="AB50" s="1062"/>
      <c r="AC50" s="1062"/>
      <c r="AD50" s="1062"/>
      <c r="AE50" s="1063"/>
      <c r="AF50" s="1064"/>
      <c r="AG50" s="1065"/>
      <c r="AH50" s="1065"/>
      <c r="AI50" s="1065"/>
      <c r="AJ50" s="1066"/>
      <c r="AK50" s="1067"/>
      <c r="AL50" s="1062"/>
      <c r="AM50" s="1062"/>
      <c r="AN50" s="1062"/>
      <c r="AO50" s="1062"/>
      <c r="AP50" s="1062"/>
      <c r="AQ50" s="1062"/>
      <c r="AR50" s="1062"/>
      <c r="AS50" s="1062"/>
      <c r="AT50" s="1062"/>
      <c r="AU50" s="1062"/>
      <c r="AV50" s="1062"/>
      <c r="AW50" s="1062"/>
      <c r="AX50" s="1062"/>
      <c r="AY50" s="1062"/>
      <c r="AZ50" s="1068"/>
      <c r="BA50" s="1068"/>
      <c r="BB50" s="1068"/>
      <c r="BC50" s="1068"/>
      <c r="BD50" s="1068"/>
      <c r="BE50" s="1053"/>
      <c r="BF50" s="1053"/>
      <c r="BG50" s="1053"/>
      <c r="BH50" s="1053"/>
      <c r="BI50" s="1054"/>
      <c r="BJ50" s="131"/>
      <c r="BK50" s="131"/>
      <c r="BL50" s="131"/>
      <c r="BM50" s="131"/>
      <c r="BN50" s="131"/>
      <c r="BO50" s="119"/>
      <c r="BP50" s="119"/>
      <c r="BQ50" s="116">
        <v>44</v>
      </c>
      <c r="BR50" s="117"/>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02"/>
    </row>
    <row r="51" spans="1:131" s="103" customFormat="1" ht="26.25" customHeight="1" x14ac:dyDescent="0.15">
      <c r="A51" s="115">
        <v>24</v>
      </c>
      <c r="B51" s="1058"/>
      <c r="C51" s="1059"/>
      <c r="D51" s="1059"/>
      <c r="E51" s="1059"/>
      <c r="F51" s="1059"/>
      <c r="G51" s="1059"/>
      <c r="H51" s="1059"/>
      <c r="I51" s="1059"/>
      <c r="J51" s="1059"/>
      <c r="K51" s="1059"/>
      <c r="L51" s="1059"/>
      <c r="M51" s="1059"/>
      <c r="N51" s="1059"/>
      <c r="O51" s="1059"/>
      <c r="P51" s="1060"/>
      <c r="Q51" s="1061"/>
      <c r="R51" s="1062"/>
      <c r="S51" s="1062"/>
      <c r="T51" s="1062"/>
      <c r="U51" s="1062"/>
      <c r="V51" s="1062"/>
      <c r="W51" s="1062"/>
      <c r="X51" s="1062"/>
      <c r="Y51" s="1062"/>
      <c r="Z51" s="1062"/>
      <c r="AA51" s="1062"/>
      <c r="AB51" s="1062"/>
      <c r="AC51" s="1062"/>
      <c r="AD51" s="1062"/>
      <c r="AE51" s="1063"/>
      <c r="AF51" s="1064"/>
      <c r="AG51" s="1065"/>
      <c r="AH51" s="1065"/>
      <c r="AI51" s="1065"/>
      <c r="AJ51" s="1066"/>
      <c r="AK51" s="1067"/>
      <c r="AL51" s="1062"/>
      <c r="AM51" s="1062"/>
      <c r="AN51" s="1062"/>
      <c r="AO51" s="1062"/>
      <c r="AP51" s="1062"/>
      <c r="AQ51" s="1062"/>
      <c r="AR51" s="1062"/>
      <c r="AS51" s="1062"/>
      <c r="AT51" s="1062"/>
      <c r="AU51" s="1062"/>
      <c r="AV51" s="1062"/>
      <c r="AW51" s="1062"/>
      <c r="AX51" s="1062"/>
      <c r="AY51" s="1062"/>
      <c r="AZ51" s="1068"/>
      <c r="BA51" s="1068"/>
      <c r="BB51" s="1068"/>
      <c r="BC51" s="1068"/>
      <c r="BD51" s="1068"/>
      <c r="BE51" s="1053"/>
      <c r="BF51" s="1053"/>
      <c r="BG51" s="1053"/>
      <c r="BH51" s="1053"/>
      <c r="BI51" s="1054"/>
      <c r="BJ51" s="131"/>
      <c r="BK51" s="131"/>
      <c r="BL51" s="131"/>
      <c r="BM51" s="131"/>
      <c r="BN51" s="131"/>
      <c r="BO51" s="119"/>
      <c r="BP51" s="119"/>
      <c r="BQ51" s="116">
        <v>45</v>
      </c>
      <c r="BR51" s="117"/>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02"/>
    </row>
    <row r="52" spans="1:131" s="103" customFormat="1" ht="26.25" customHeight="1" x14ac:dyDescent="0.15">
      <c r="A52" s="115">
        <v>25</v>
      </c>
      <c r="B52" s="1058"/>
      <c r="C52" s="1059"/>
      <c r="D52" s="1059"/>
      <c r="E52" s="1059"/>
      <c r="F52" s="1059"/>
      <c r="G52" s="1059"/>
      <c r="H52" s="1059"/>
      <c r="I52" s="1059"/>
      <c r="J52" s="1059"/>
      <c r="K52" s="1059"/>
      <c r="L52" s="1059"/>
      <c r="M52" s="1059"/>
      <c r="N52" s="1059"/>
      <c r="O52" s="1059"/>
      <c r="P52" s="1060"/>
      <c r="Q52" s="1061"/>
      <c r="R52" s="1062"/>
      <c r="S52" s="1062"/>
      <c r="T52" s="1062"/>
      <c r="U52" s="1062"/>
      <c r="V52" s="1062"/>
      <c r="W52" s="1062"/>
      <c r="X52" s="1062"/>
      <c r="Y52" s="1062"/>
      <c r="Z52" s="1062"/>
      <c r="AA52" s="1062"/>
      <c r="AB52" s="1062"/>
      <c r="AC52" s="1062"/>
      <c r="AD52" s="1062"/>
      <c r="AE52" s="1063"/>
      <c r="AF52" s="1064"/>
      <c r="AG52" s="1065"/>
      <c r="AH52" s="1065"/>
      <c r="AI52" s="1065"/>
      <c r="AJ52" s="1066"/>
      <c r="AK52" s="1067"/>
      <c r="AL52" s="1062"/>
      <c r="AM52" s="1062"/>
      <c r="AN52" s="1062"/>
      <c r="AO52" s="1062"/>
      <c r="AP52" s="1062"/>
      <c r="AQ52" s="1062"/>
      <c r="AR52" s="1062"/>
      <c r="AS52" s="1062"/>
      <c r="AT52" s="1062"/>
      <c r="AU52" s="1062"/>
      <c r="AV52" s="1062"/>
      <c r="AW52" s="1062"/>
      <c r="AX52" s="1062"/>
      <c r="AY52" s="1062"/>
      <c r="AZ52" s="1068"/>
      <c r="BA52" s="1068"/>
      <c r="BB52" s="1068"/>
      <c r="BC52" s="1068"/>
      <c r="BD52" s="1068"/>
      <c r="BE52" s="1053"/>
      <c r="BF52" s="1053"/>
      <c r="BG52" s="1053"/>
      <c r="BH52" s="1053"/>
      <c r="BI52" s="1054"/>
      <c r="BJ52" s="131"/>
      <c r="BK52" s="131"/>
      <c r="BL52" s="131"/>
      <c r="BM52" s="131"/>
      <c r="BN52" s="131"/>
      <c r="BO52" s="119"/>
      <c r="BP52" s="119"/>
      <c r="BQ52" s="116">
        <v>46</v>
      </c>
      <c r="BR52" s="117"/>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02"/>
    </row>
    <row r="53" spans="1:131" s="103" customFormat="1" ht="26.25" customHeight="1" x14ac:dyDescent="0.15">
      <c r="A53" s="115">
        <v>26</v>
      </c>
      <c r="B53" s="1058"/>
      <c r="C53" s="1059"/>
      <c r="D53" s="1059"/>
      <c r="E53" s="1059"/>
      <c r="F53" s="1059"/>
      <c r="G53" s="1059"/>
      <c r="H53" s="1059"/>
      <c r="I53" s="1059"/>
      <c r="J53" s="1059"/>
      <c r="K53" s="1059"/>
      <c r="L53" s="1059"/>
      <c r="M53" s="1059"/>
      <c r="N53" s="1059"/>
      <c r="O53" s="1059"/>
      <c r="P53" s="1060"/>
      <c r="Q53" s="1061"/>
      <c r="R53" s="1062"/>
      <c r="S53" s="1062"/>
      <c r="T53" s="1062"/>
      <c r="U53" s="1062"/>
      <c r="V53" s="1062"/>
      <c r="W53" s="1062"/>
      <c r="X53" s="1062"/>
      <c r="Y53" s="1062"/>
      <c r="Z53" s="1062"/>
      <c r="AA53" s="1062"/>
      <c r="AB53" s="1062"/>
      <c r="AC53" s="1062"/>
      <c r="AD53" s="1062"/>
      <c r="AE53" s="1063"/>
      <c r="AF53" s="1064"/>
      <c r="AG53" s="1065"/>
      <c r="AH53" s="1065"/>
      <c r="AI53" s="1065"/>
      <c r="AJ53" s="1066"/>
      <c r="AK53" s="1067"/>
      <c r="AL53" s="1062"/>
      <c r="AM53" s="1062"/>
      <c r="AN53" s="1062"/>
      <c r="AO53" s="1062"/>
      <c r="AP53" s="1062"/>
      <c r="AQ53" s="1062"/>
      <c r="AR53" s="1062"/>
      <c r="AS53" s="1062"/>
      <c r="AT53" s="1062"/>
      <c r="AU53" s="1062"/>
      <c r="AV53" s="1062"/>
      <c r="AW53" s="1062"/>
      <c r="AX53" s="1062"/>
      <c r="AY53" s="1062"/>
      <c r="AZ53" s="1068"/>
      <c r="BA53" s="1068"/>
      <c r="BB53" s="1068"/>
      <c r="BC53" s="1068"/>
      <c r="BD53" s="1068"/>
      <c r="BE53" s="1053"/>
      <c r="BF53" s="1053"/>
      <c r="BG53" s="1053"/>
      <c r="BH53" s="1053"/>
      <c r="BI53" s="1054"/>
      <c r="BJ53" s="131"/>
      <c r="BK53" s="131"/>
      <c r="BL53" s="131"/>
      <c r="BM53" s="131"/>
      <c r="BN53" s="131"/>
      <c r="BO53" s="119"/>
      <c r="BP53" s="119"/>
      <c r="BQ53" s="116">
        <v>47</v>
      </c>
      <c r="BR53" s="117"/>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02"/>
    </row>
    <row r="54" spans="1:131" s="103" customFormat="1" ht="26.25" customHeight="1" x14ac:dyDescent="0.15">
      <c r="A54" s="115">
        <v>27</v>
      </c>
      <c r="B54" s="1058"/>
      <c r="C54" s="1059"/>
      <c r="D54" s="1059"/>
      <c r="E54" s="1059"/>
      <c r="F54" s="1059"/>
      <c r="G54" s="1059"/>
      <c r="H54" s="1059"/>
      <c r="I54" s="1059"/>
      <c r="J54" s="1059"/>
      <c r="K54" s="1059"/>
      <c r="L54" s="1059"/>
      <c r="M54" s="1059"/>
      <c r="N54" s="1059"/>
      <c r="O54" s="1059"/>
      <c r="P54" s="1060"/>
      <c r="Q54" s="1061"/>
      <c r="R54" s="1062"/>
      <c r="S54" s="1062"/>
      <c r="T54" s="1062"/>
      <c r="U54" s="1062"/>
      <c r="V54" s="1062"/>
      <c r="W54" s="1062"/>
      <c r="X54" s="1062"/>
      <c r="Y54" s="1062"/>
      <c r="Z54" s="1062"/>
      <c r="AA54" s="1062"/>
      <c r="AB54" s="1062"/>
      <c r="AC54" s="1062"/>
      <c r="AD54" s="1062"/>
      <c r="AE54" s="1063"/>
      <c r="AF54" s="1064"/>
      <c r="AG54" s="1065"/>
      <c r="AH54" s="1065"/>
      <c r="AI54" s="1065"/>
      <c r="AJ54" s="1066"/>
      <c r="AK54" s="1067"/>
      <c r="AL54" s="1062"/>
      <c r="AM54" s="1062"/>
      <c r="AN54" s="1062"/>
      <c r="AO54" s="1062"/>
      <c r="AP54" s="1062"/>
      <c r="AQ54" s="1062"/>
      <c r="AR54" s="1062"/>
      <c r="AS54" s="1062"/>
      <c r="AT54" s="1062"/>
      <c r="AU54" s="1062"/>
      <c r="AV54" s="1062"/>
      <c r="AW54" s="1062"/>
      <c r="AX54" s="1062"/>
      <c r="AY54" s="1062"/>
      <c r="AZ54" s="1068"/>
      <c r="BA54" s="1068"/>
      <c r="BB54" s="1068"/>
      <c r="BC54" s="1068"/>
      <c r="BD54" s="1068"/>
      <c r="BE54" s="1053"/>
      <c r="BF54" s="1053"/>
      <c r="BG54" s="1053"/>
      <c r="BH54" s="1053"/>
      <c r="BI54" s="1054"/>
      <c r="BJ54" s="131"/>
      <c r="BK54" s="131"/>
      <c r="BL54" s="131"/>
      <c r="BM54" s="131"/>
      <c r="BN54" s="131"/>
      <c r="BO54" s="119"/>
      <c r="BP54" s="119"/>
      <c r="BQ54" s="116">
        <v>48</v>
      </c>
      <c r="BR54" s="117"/>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02"/>
    </row>
    <row r="55" spans="1:131" s="103" customFormat="1" ht="26.25" customHeight="1" x14ac:dyDescent="0.15">
      <c r="A55" s="115">
        <v>28</v>
      </c>
      <c r="B55" s="1058"/>
      <c r="C55" s="1059"/>
      <c r="D55" s="1059"/>
      <c r="E55" s="1059"/>
      <c r="F55" s="1059"/>
      <c r="G55" s="1059"/>
      <c r="H55" s="1059"/>
      <c r="I55" s="1059"/>
      <c r="J55" s="1059"/>
      <c r="K55" s="1059"/>
      <c r="L55" s="1059"/>
      <c r="M55" s="1059"/>
      <c r="N55" s="1059"/>
      <c r="O55" s="1059"/>
      <c r="P55" s="1060"/>
      <c r="Q55" s="1061"/>
      <c r="R55" s="1062"/>
      <c r="S55" s="1062"/>
      <c r="T55" s="1062"/>
      <c r="U55" s="1062"/>
      <c r="V55" s="1062"/>
      <c r="W55" s="1062"/>
      <c r="X55" s="1062"/>
      <c r="Y55" s="1062"/>
      <c r="Z55" s="1062"/>
      <c r="AA55" s="1062"/>
      <c r="AB55" s="1062"/>
      <c r="AC55" s="1062"/>
      <c r="AD55" s="1062"/>
      <c r="AE55" s="1063"/>
      <c r="AF55" s="1064"/>
      <c r="AG55" s="1065"/>
      <c r="AH55" s="1065"/>
      <c r="AI55" s="1065"/>
      <c r="AJ55" s="1066"/>
      <c r="AK55" s="1067"/>
      <c r="AL55" s="1062"/>
      <c r="AM55" s="1062"/>
      <c r="AN55" s="1062"/>
      <c r="AO55" s="1062"/>
      <c r="AP55" s="1062"/>
      <c r="AQ55" s="1062"/>
      <c r="AR55" s="1062"/>
      <c r="AS55" s="1062"/>
      <c r="AT55" s="1062"/>
      <c r="AU55" s="1062"/>
      <c r="AV55" s="1062"/>
      <c r="AW55" s="1062"/>
      <c r="AX55" s="1062"/>
      <c r="AY55" s="1062"/>
      <c r="AZ55" s="1068"/>
      <c r="BA55" s="1068"/>
      <c r="BB55" s="1068"/>
      <c r="BC55" s="1068"/>
      <c r="BD55" s="1068"/>
      <c r="BE55" s="1053"/>
      <c r="BF55" s="1053"/>
      <c r="BG55" s="1053"/>
      <c r="BH55" s="1053"/>
      <c r="BI55" s="1054"/>
      <c r="BJ55" s="131"/>
      <c r="BK55" s="131"/>
      <c r="BL55" s="131"/>
      <c r="BM55" s="131"/>
      <c r="BN55" s="131"/>
      <c r="BO55" s="119"/>
      <c r="BP55" s="119"/>
      <c r="BQ55" s="116">
        <v>49</v>
      </c>
      <c r="BR55" s="117"/>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02"/>
    </row>
    <row r="56" spans="1:131" s="103" customFormat="1" ht="26.25" customHeight="1" x14ac:dyDescent="0.15">
      <c r="A56" s="115">
        <v>29</v>
      </c>
      <c r="B56" s="1058"/>
      <c r="C56" s="1059"/>
      <c r="D56" s="1059"/>
      <c r="E56" s="1059"/>
      <c r="F56" s="1059"/>
      <c r="G56" s="1059"/>
      <c r="H56" s="1059"/>
      <c r="I56" s="1059"/>
      <c r="J56" s="1059"/>
      <c r="K56" s="1059"/>
      <c r="L56" s="1059"/>
      <c r="M56" s="1059"/>
      <c r="N56" s="1059"/>
      <c r="O56" s="1059"/>
      <c r="P56" s="1060"/>
      <c r="Q56" s="1061"/>
      <c r="R56" s="1062"/>
      <c r="S56" s="1062"/>
      <c r="T56" s="1062"/>
      <c r="U56" s="1062"/>
      <c r="V56" s="1062"/>
      <c r="W56" s="1062"/>
      <c r="X56" s="1062"/>
      <c r="Y56" s="1062"/>
      <c r="Z56" s="1062"/>
      <c r="AA56" s="1062"/>
      <c r="AB56" s="1062"/>
      <c r="AC56" s="1062"/>
      <c r="AD56" s="1062"/>
      <c r="AE56" s="1063"/>
      <c r="AF56" s="1064"/>
      <c r="AG56" s="1065"/>
      <c r="AH56" s="1065"/>
      <c r="AI56" s="1065"/>
      <c r="AJ56" s="1066"/>
      <c r="AK56" s="1067"/>
      <c r="AL56" s="1062"/>
      <c r="AM56" s="1062"/>
      <c r="AN56" s="1062"/>
      <c r="AO56" s="1062"/>
      <c r="AP56" s="1062"/>
      <c r="AQ56" s="1062"/>
      <c r="AR56" s="1062"/>
      <c r="AS56" s="1062"/>
      <c r="AT56" s="1062"/>
      <c r="AU56" s="1062"/>
      <c r="AV56" s="1062"/>
      <c r="AW56" s="1062"/>
      <c r="AX56" s="1062"/>
      <c r="AY56" s="1062"/>
      <c r="AZ56" s="1068"/>
      <c r="BA56" s="1068"/>
      <c r="BB56" s="1068"/>
      <c r="BC56" s="1068"/>
      <c r="BD56" s="1068"/>
      <c r="BE56" s="1053"/>
      <c r="BF56" s="1053"/>
      <c r="BG56" s="1053"/>
      <c r="BH56" s="1053"/>
      <c r="BI56" s="1054"/>
      <c r="BJ56" s="131"/>
      <c r="BK56" s="131"/>
      <c r="BL56" s="131"/>
      <c r="BM56" s="131"/>
      <c r="BN56" s="131"/>
      <c r="BO56" s="119"/>
      <c r="BP56" s="119"/>
      <c r="BQ56" s="116">
        <v>50</v>
      </c>
      <c r="BR56" s="117"/>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02"/>
    </row>
    <row r="57" spans="1:131" s="103" customFormat="1" ht="26.25" customHeight="1" x14ac:dyDescent="0.15">
      <c r="A57" s="115">
        <v>30</v>
      </c>
      <c r="B57" s="1058"/>
      <c r="C57" s="1059"/>
      <c r="D57" s="1059"/>
      <c r="E57" s="1059"/>
      <c r="F57" s="1059"/>
      <c r="G57" s="1059"/>
      <c r="H57" s="1059"/>
      <c r="I57" s="1059"/>
      <c r="J57" s="1059"/>
      <c r="K57" s="1059"/>
      <c r="L57" s="1059"/>
      <c r="M57" s="1059"/>
      <c r="N57" s="1059"/>
      <c r="O57" s="1059"/>
      <c r="P57" s="1060"/>
      <c r="Q57" s="1061"/>
      <c r="R57" s="1062"/>
      <c r="S57" s="1062"/>
      <c r="T57" s="1062"/>
      <c r="U57" s="1062"/>
      <c r="V57" s="1062"/>
      <c r="W57" s="1062"/>
      <c r="X57" s="1062"/>
      <c r="Y57" s="1062"/>
      <c r="Z57" s="1062"/>
      <c r="AA57" s="1062"/>
      <c r="AB57" s="1062"/>
      <c r="AC57" s="1062"/>
      <c r="AD57" s="1062"/>
      <c r="AE57" s="1063"/>
      <c r="AF57" s="1064"/>
      <c r="AG57" s="1065"/>
      <c r="AH57" s="1065"/>
      <c r="AI57" s="1065"/>
      <c r="AJ57" s="1066"/>
      <c r="AK57" s="1067"/>
      <c r="AL57" s="1062"/>
      <c r="AM57" s="1062"/>
      <c r="AN57" s="1062"/>
      <c r="AO57" s="1062"/>
      <c r="AP57" s="1062"/>
      <c r="AQ57" s="1062"/>
      <c r="AR57" s="1062"/>
      <c r="AS57" s="1062"/>
      <c r="AT57" s="1062"/>
      <c r="AU57" s="1062"/>
      <c r="AV57" s="1062"/>
      <c r="AW57" s="1062"/>
      <c r="AX57" s="1062"/>
      <c r="AY57" s="1062"/>
      <c r="AZ57" s="1068"/>
      <c r="BA57" s="1068"/>
      <c r="BB57" s="1068"/>
      <c r="BC57" s="1068"/>
      <c r="BD57" s="1068"/>
      <c r="BE57" s="1053"/>
      <c r="BF57" s="1053"/>
      <c r="BG57" s="1053"/>
      <c r="BH57" s="1053"/>
      <c r="BI57" s="1054"/>
      <c r="BJ57" s="131"/>
      <c r="BK57" s="131"/>
      <c r="BL57" s="131"/>
      <c r="BM57" s="131"/>
      <c r="BN57" s="131"/>
      <c r="BO57" s="119"/>
      <c r="BP57" s="119"/>
      <c r="BQ57" s="116">
        <v>51</v>
      </c>
      <c r="BR57" s="117"/>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02"/>
    </row>
    <row r="58" spans="1:131" s="103" customFormat="1" ht="26.25" customHeight="1" x14ac:dyDescent="0.15">
      <c r="A58" s="115">
        <v>31</v>
      </c>
      <c r="B58" s="1058"/>
      <c r="C58" s="1059"/>
      <c r="D58" s="1059"/>
      <c r="E58" s="1059"/>
      <c r="F58" s="1059"/>
      <c r="G58" s="1059"/>
      <c r="H58" s="1059"/>
      <c r="I58" s="1059"/>
      <c r="J58" s="1059"/>
      <c r="K58" s="1059"/>
      <c r="L58" s="1059"/>
      <c r="M58" s="1059"/>
      <c r="N58" s="1059"/>
      <c r="O58" s="1059"/>
      <c r="P58" s="1060"/>
      <c r="Q58" s="1061"/>
      <c r="R58" s="1062"/>
      <c r="S58" s="1062"/>
      <c r="T58" s="1062"/>
      <c r="U58" s="1062"/>
      <c r="V58" s="1062"/>
      <c r="W58" s="1062"/>
      <c r="X58" s="1062"/>
      <c r="Y58" s="1062"/>
      <c r="Z58" s="1062"/>
      <c r="AA58" s="1062"/>
      <c r="AB58" s="1062"/>
      <c r="AC58" s="1062"/>
      <c r="AD58" s="1062"/>
      <c r="AE58" s="1063"/>
      <c r="AF58" s="1064"/>
      <c r="AG58" s="1065"/>
      <c r="AH58" s="1065"/>
      <c r="AI58" s="1065"/>
      <c r="AJ58" s="1066"/>
      <c r="AK58" s="1067"/>
      <c r="AL58" s="1062"/>
      <c r="AM58" s="1062"/>
      <c r="AN58" s="1062"/>
      <c r="AO58" s="1062"/>
      <c r="AP58" s="1062"/>
      <c r="AQ58" s="1062"/>
      <c r="AR58" s="1062"/>
      <c r="AS58" s="1062"/>
      <c r="AT58" s="1062"/>
      <c r="AU58" s="1062"/>
      <c r="AV58" s="1062"/>
      <c r="AW58" s="1062"/>
      <c r="AX58" s="1062"/>
      <c r="AY58" s="1062"/>
      <c r="AZ58" s="1068"/>
      <c r="BA58" s="1068"/>
      <c r="BB58" s="1068"/>
      <c r="BC58" s="1068"/>
      <c r="BD58" s="1068"/>
      <c r="BE58" s="1053"/>
      <c r="BF58" s="1053"/>
      <c r="BG58" s="1053"/>
      <c r="BH58" s="1053"/>
      <c r="BI58" s="1054"/>
      <c r="BJ58" s="131"/>
      <c r="BK58" s="131"/>
      <c r="BL58" s="131"/>
      <c r="BM58" s="131"/>
      <c r="BN58" s="131"/>
      <c r="BO58" s="119"/>
      <c r="BP58" s="119"/>
      <c r="BQ58" s="116">
        <v>52</v>
      </c>
      <c r="BR58" s="117"/>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02"/>
    </row>
    <row r="59" spans="1:131" s="103" customFormat="1" ht="26.25" customHeight="1" x14ac:dyDescent="0.15">
      <c r="A59" s="115">
        <v>32</v>
      </c>
      <c r="B59" s="1058"/>
      <c r="C59" s="1059"/>
      <c r="D59" s="1059"/>
      <c r="E59" s="1059"/>
      <c r="F59" s="1059"/>
      <c r="G59" s="1059"/>
      <c r="H59" s="1059"/>
      <c r="I59" s="1059"/>
      <c r="J59" s="1059"/>
      <c r="K59" s="1059"/>
      <c r="L59" s="1059"/>
      <c r="M59" s="1059"/>
      <c r="N59" s="1059"/>
      <c r="O59" s="1059"/>
      <c r="P59" s="1060"/>
      <c r="Q59" s="1061"/>
      <c r="R59" s="1062"/>
      <c r="S59" s="1062"/>
      <c r="T59" s="1062"/>
      <c r="U59" s="1062"/>
      <c r="V59" s="1062"/>
      <c r="W59" s="1062"/>
      <c r="X59" s="1062"/>
      <c r="Y59" s="1062"/>
      <c r="Z59" s="1062"/>
      <c r="AA59" s="1062"/>
      <c r="AB59" s="1062"/>
      <c r="AC59" s="1062"/>
      <c r="AD59" s="1062"/>
      <c r="AE59" s="1063"/>
      <c r="AF59" s="1064"/>
      <c r="AG59" s="1065"/>
      <c r="AH59" s="1065"/>
      <c r="AI59" s="1065"/>
      <c r="AJ59" s="1066"/>
      <c r="AK59" s="1067"/>
      <c r="AL59" s="1062"/>
      <c r="AM59" s="1062"/>
      <c r="AN59" s="1062"/>
      <c r="AO59" s="1062"/>
      <c r="AP59" s="1062"/>
      <c r="AQ59" s="1062"/>
      <c r="AR59" s="1062"/>
      <c r="AS59" s="1062"/>
      <c r="AT59" s="1062"/>
      <c r="AU59" s="1062"/>
      <c r="AV59" s="1062"/>
      <c r="AW59" s="1062"/>
      <c r="AX59" s="1062"/>
      <c r="AY59" s="1062"/>
      <c r="AZ59" s="1068"/>
      <c r="BA59" s="1068"/>
      <c r="BB59" s="1068"/>
      <c r="BC59" s="1068"/>
      <c r="BD59" s="1068"/>
      <c r="BE59" s="1053"/>
      <c r="BF59" s="1053"/>
      <c r="BG59" s="1053"/>
      <c r="BH59" s="1053"/>
      <c r="BI59" s="1054"/>
      <c r="BJ59" s="131"/>
      <c r="BK59" s="131"/>
      <c r="BL59" s="131"/>
      <c r="BM59" s="131"/>
      <c r="BN59" s="131"/>
      <c r="BO59" s="119"/>
      <c r="BP59" s="119"/>
      <c r="BQ59" s="116">
        <v>53</v>
      </c>
      <c r="BR59" s="117"/>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02"/>
    </row>
    <row r="60" spans="1:131" s="103" customFormat="1" ht="26.25" customHeight="1" x14ac:dyDescent="0.15">
      <c r="A60" s="115">
        <v>33</v>
      </c>
      <c r="B60" s="1058"/>
      <c r="C60" s="1059"/>
      <c r="D60" s="1059"/>
      <c r="E60" s="1059"/>
      <c r="F60" s="1059"/>
      <c r="G60" s="1059"/>
      <c r="H60" s="1059"/>
      <c r="I60" s="1059"/>
      <c r="J60" s="1059"/>
      <c r="K60" s="1059"/>
      <c r="L60" s="1059"/>
      <c r="M60" s="1059"/>
      <c r="N60" s="1059"/>
      <c r="O60" s="1059"/>
      <c r="P60" s="1060"/>
      <c r="Q60" s="1061"/>
      <c r="R60" s="1062"/>
      <c r="S60" s="1062"/>
      <c r="T60" s="1062"/>
      <c r="U60" s="1062"/>
      <c r="V60" s="1062"/>
      <c r="W60" s="1062"/>
      <c r="X60" s="1062"/>
      <c r="Y60" s="1062"/>
      <c r="Z60" s="1062"/>
      <c r="AA60" s="1062"/>
      <c r="AB60" s="1062"/>
      <c r="AC60" s="1062"/>
      <c r="AD60" s="1062"/>
      <c r="AE60" s="1063"/>
      <c r="AF60" s="1064"/>
      <c r="AG60" s="1065"/>
      <c r="AH60" s="1065"/>
      <c r="AI60" s="1065"/>
      <c r="AJ60" s="1066"/>
      <c r="AK60" s="1067"/>
      <c r="AL60" s="1062"/>
      <c r="AM60" s="1062"/>
      <c r="AN60" s="1062"/>
      <c r="AO60" s="1062"/>
      <c r="AP60" s="1062"/>
      <c r="AQ60" s="1062"/>
      <c r="AR60" s="1062"/>
      <c r="AS60" s="1062"/>
      <c r="AT60" s="1062"/>
      <c r="AU60" s="1062"/>
      <c r="AV60" s="1062"/>
      <c r="AW60" s="1062"/>
      <c r="AX60" s="1062"/>
      <c r="AY60" s="1062"/>
      <c r="AZ60" s="1068"/>
      <c r="BA60" s="1068"/>
      <c r="BB60" s="1068"/>
      <c r="BC60" s="1068"/>
      <c r="BD60" s="1068"/>
      <c r="BE60" s="1053"/>
      <c r="BF60" s="1053"/>
      <c r="BG60" s="1053"/>
      <c r="BH60" s="1053"/>
      <c r="BI60" s="1054"/>
      <c r="BJ60" s="131"/>
      <c r="BK60" s="131"/>
      <c r="BL60" s="131"/>
      <c r="BM60" s="131"/>
      <c r="BN60" s="131"/>
      <c r="BO60" s="119"/>
      <c r="BP60" s="119"/>
      <c r="BQ60" s="116">
        <v>54</v>
      </c>
      <c r="BR60" s="117"/>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02"/>
    </row>
    <row r="61" spans="1:131" s="103" customFormat="1" ht="26.25" customHeight="1" thickBot="1" x14ac:dyDescent="0.2">
      <c r="A61" s="115">
        <v>34</v>
      </c>
      <c r="B61" s="1058"/>
      <c r="C61" s="1059"/>
      <c r="D61" s="1059"/>
      <c r="E61" s="1059"/>
      <c r="F61" s="1059"/>
      <c r="G61" s="1059"/>
      <c r="H61" s="1059"/>
      <c r="I61" s="1059"/>
      <c r="J61" s="1059"/>
      <c r="K61" s="1059"/>
      <c r="L61" s="1059"/>
      <c r="M61" s="1059"/>
      <c r="N61" s="1059"/>
      <c r="O61" s="1059"/>
      <c r="P61" s="1060"/>
      <c r="Q61" s="1061"/>
      <c r="R61" s="1062"/>
      <c r="S61" s="1062"/>
      <c r="T61" s="1062"/>
      <c r="U61" s="1062"/>
      <c r="V61" s="1062"/>
      <c r="W61" s="1062"/>
      <c r="X61" s="1062"/>
      <c r="Y61" s="1062"/>
      <c r="Z61" s="1062"/>
      <c r="AA61" s="1062"/>
      <c r="AB61" s="1062"/>
      <c r="AC61" s="1062"/>
      <c r="AD61" s="1062"/>
      <c r="AE61" s="1063"/>
      <c r="AF61" s="1064"/>
      <c r="AG61" s="1065"/>
      <c r="AH61" s="1065"/>
      <c r="AI61" s="1065"/>
      <c r="AJ61" s="1066"/>
      <c r="AK61" s="1067"/>
      <c r="AL61" s="1062"/>
      <c r="AM61" s="1062"/>
      <c r="AN61" s="1062"/>
      <c r="AO61" s="1062"/>
      <c r="AP61" s="1062"/>
      <c r="AQ61" s="1062"/>
      <c r="AR61" s="1062"/>
      <c r="AS61" s="1062"/>
      <c r="AT61" s="1062"/>
      <c r="AU61" s="1062"/>
      <c r="AV61" s="1062"/>
      <c r="AW61" s="1062"/>
      <c r="AX61" s="1062"/>
      <c r="AY61" s="1062"/>
      <c r="AZ61" s="1068"/>
      <c r="BA61" s="1068"/>
      <c r="BB61" s="1068"/>
      <c r="BC61" s="1068"/>
      <c r="BD61" s="1068"/>
      <c r="BE61" s="1053"/>
      <c r="BF61" s="1053"/>
      <c r="BG61" s="1053"/>
      <c r="BH61" s="1053"/>
      <c r="BI61" s="1054"/>
      <c r="BJ61" s="131"/>
      <c r="BK61" s="131"/>
      <c r="BL61" s="131"/>
      <c r="BM61" s="131"/>
      <c r="BN61" s="131"/>
      <c r="BO61" s="119"/>
      <c r="BP61" s="119"/>
      <c r="BQ61" s="116">
        <v>55</v>
      </c>
      <c r="BR61" s="117"/>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02"/>
    </row>
    <row r="62" spans="1:131" s="103" customFormat="1" ht="26.25" customHeight="1" x14ac:dyDescent="0.15">
      <c r="A62" s="115">
        <v>35</v>
      </c>
      <c r="B62" s="1058"/>
      <c r="C62" s="1059"/>
      <c r="D62" s="1059"/>
      <c r="E62" s="1059"/>
      <c r="F62" s="1059"/>
      <c r="G62" s="1059"/>
      <c r="H62" s="1059"/>
      <c r="I62" s="1059"/>
      <c r="J62" s="1059"/>
      <c r="K62" s="1059"/>
      <c r="L62" s="1059"/>
      <c r="M62" s="1059"/>
      <c r="N62" s="1059"/>
      <c r="O62" s="1059"/>
      <c r="P62" s="1060"/>
      <c r="Q62" s="1061"/>
      <c r="R62" s="1062"/>
      <c r="S62" s="1062"/>
      <c r="T62" s="1062"/>
      <c r="U62" s="1062"/>
      <c r="V62" s="1062"/>
      <c r="W62" s="1062"/>
      <c r="X62" s="1062"/>
      <c r="Y62" s="1062"/>
      <c r="Z62" s="1062"/>
      <c r="AA62" s="1062"/>
      <c r="AB62" s="1062"/>
      <c r="AC62" s="1062"/>
      <c r="AD62" s="1062"/>
      <c r="AE62" s="1063"/>
      <c r="AF62" s="1064"/>
      <c r="AG62" s="1065"/>
      <c r="AH62" s="1065"/>
      <c r="AI62" s="1065"/>
      <c r="AJ62" s="1066"/>
      <c r="AK62" s="1067"/>
      <c r="AL62" s="1062"/>
      <c r="AM62" s="1062"/>
      <c r="AN62" s="1062"/>
      <c r="AO62" s="1062"/>
      <c r="AP62" s="1062"/>
      <c r="AQ62" s="1062"/>
      <c r="AR62" s="1062"/>
      <c r="AS62" s="1062"/>
      <c r="AT62" s="1062"/>
      <c r="AU62" s="1062"/>
      <c r="AV62" s="1062"/>
      <c r="AW62" s="1062"/>
      <c r="AX62" s="1062"/>
      <c r="AY62" s="1062"/>
      <c r="AZ62" s="1068"/>
      <c r="BA62" s="1068"/>
      <c r="BB62" s="1068"/>
      <c r="BC62" s="1068"/>
      <c r="BD62" s="1068"/>
      <c r="BE62" s="1053"/>
      <c r="BF62" s="1053"/>
      <c r="BG62" s="1053"/>
      <c r="BH62" s="1053"/>
      <c r="BI62" s="1054"/>
      <c r="BJ62" s="1055" t="s">
        <v>208</v>
      </c>
      <c r="BK62" s="1056"/>
      <c r="BL62" s="1056"/>
      <c r="BM62" s="1056"/>
      <c r="BN62" s="1057"/>
      <c r="BO62" s="119"/>
      <c r="BP62" s="119"/>
      <c r="BQ62" s="116">
        <v>56</v>
      </c>
      <c r="BR62" s="117"/>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02"/>
    </row>
    <row r="63" spans="1:131" s="103" customFormat="1" ht="26.25" customHeight="1" thickBot="1" x14ac:dyDescent="0.2">
      <c r="A63" s="118" t="s">
        <v>204</v>
      </c>
      <c r="B63" s="971" t="s">
        <v>209</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49"/>
      <c r="AF63" s="1050">
        <v>8188</v>
      </c>
      <c r="AG63" s="986"/>
      <c r="AH63" s="986"/>
      <c r="AI63" s="986"/>
      <c r="AJ63" s="1051"/>
      <c r="AK63" s="1052"/>
      <c r="AL63" s="990"/>
      <c r="AM63" s="990"/>
      <c r="AN63" s="990"/>
      <c r="AO63" s="990"/>
      <c r="AP63" s="986">
        <v>44791</v>
      </c>
      <c r="AQ63" s="986"/>
      <c r="AR63" s="986"/>
      <c r="AS63" s="986"/>
      <c r="AT63" s="986"/>
      <c r="AU63" s="986">
        <v>21549</v>
      </c>
      <c r="AV63" s="986"/>
      <c r="AW63" s="986"/>
      <c r="AX63" s="986"/>
      <c r="AY63" s="986"/>
      <c r="AZ63" s="1046"/>
      <c r="BA63" s="1046"/>
      <c r="BB63" s="1046"/>
      <c r="BC63" s="1046"/>
      <c r="BD63" s="1046"/>
      <c r="BE63" s="987"/>
      <c r="BF63" s="987"/>
      <c r="BG63" s="987"/>
      <c r="BH63" s="987"/>
      <c r="BI63" s="988"/>
      <c r="BJ63" s="1047" t="s">
        <v>484</v>
      </c>
      <c r="BK63" s="978"/>
      <c r="BL63" s="978"/>
      <c r="BM63" s="978"/>
      <c r="BN63" s="1048"/>
      <c r="BO63" s="119"/>
      <c r="BP63" s="119"/>
      <c r="BQ63" s="116">
        <v>57</v>
      </c>
      <c r="BR63" s="117"/>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02"/>
    </row>
    <row r="64" spans="1:131" s="103" customFormat="1" ht="26.25" customHeight="1" x14ac:dyDescent="0.15">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6">
        <v>58</v>
      </c>
      <c r="BR64" s="117"/>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02"/>
    </row>
    <row r="65" spans="1:131" s="103" customFormat="1" ht="26.25" customHeight="1" thickBot="1" x14ac:dyDescent="0.2">
      <c r="A65" s="131" t="s">
        <v>210</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19"/>
      <c r="BF65" s="119"/>
      <c r="BG65" s="119"/>
      <c r="BH65" s="119"/>
      <c r="BI65" s="119"/>
      <c r="BJ65" s="119"/>
      <c r="BK65" s="119"/>
      <c r="BL65" s="119"/>
      <c r="BM65" s="119"/>
      <c r="BN65" s="119"/>
      <c r="BO65" s="119"/>
      <c r="BP65" s="119"/>
      <c r="BQ65" s="116">
        <v>59</v>
      </c>
      <c r="BR65" s="117"/>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02"/>
    </row>
    <row r="66" spans="1:131" s="103" customFormat="1" ht="26.25" customHeight="1" x14ac:dyDescent="0.15">
      <c r="A66" s="1022" t="s">
        <v>211</v>
      </c>
      <c r="B66" s="1023"/>
      <c r="C66" s="1023"/>
      <c r="D66" s="1023"/>
      <c r="E66" s="1023"/>
      <c r="F66" s="1023"/>
      <c r="G66" s="1023"/>
      <c r="H66" s="1023"/>
      <c r="I66" s="1023"/>
      <c r="J66" s="1023"/>
      <c r="K66" s="1023"/>
      <c r="L66" s="1023"/>
      <c r="M66" s="1023"/>
      <c r="N66" s="1023"/>
      <c r="O66" s="1023"/>
      <c r="P66" s="1024"/>
      <c r="Q66" s="1028" t="s">
        <v>486</v>
      </c>
      <c r="R66" s="1029"/>
      <c r="S66" s="1029"/>
      <c r="T66" s="1029"/>
      <c r="U66" s="1030"/>
      <c r="V66" s="1028" t="s">
        <v>487</v>
      </c>
      <c r="W66" s="1029"/>
      <c r="X66" s="1029"/>
      <c r="Y66" s="1029"/>
      <c r="Z66" s="1030"/>
      <c r="AA66" s="1028" t="s">
        <v>488</v>
      </c>
      <c r="AB66" s="1029"/>
      <c r="AC66" s="1029"/>
      <c r="AD66" s="1029"/>
      <c r="AE66" s="1030"/>
      <c r="AF66" s="1034" t="s">
        <v>489</v>
      </c>
      <c r="AG66" s="1035"/>
      <c r="AH66" s="1035"/>
      <c r="AI66" s="1035"/>
      <c r="AJ66" s="1036"/>
      <c r="AK66" s="1028" t="s">
        <v>490</v>
      </c>
      <c r="AL66" s="1023"/>
      <c r="AM66" s="1023"/>
      <c r="AN66" s="1023"/>
      <c r="AO66" s="1024"/>
      <c r="AP66" s="1028" t="s">
        <v>491</v>
      </c>
      <c r="AQ66" s="1029"/>
      <c r="AR66" s="1029"/>
      <c r="AS66" s="1029"/>
      <c r="AT66" s="1030"/>
      <c r="AU66" s="1028" t="s">
        <v>506</v>
      </c>
      <c r="AV66" s="1029"/>
      <c r="AW66" s="1029"/>
      <c r="AX66" s="1029"/>
      <c r="AY66" s="1030"/>
      <c r="AZ66" s="1028" t="s">
        <v>200</v>
      </c>
      <c r="BA66" s="1029"/>
      <c r="BB66" s="1029"/>
      <c r="BC66" s="1029"/>
      <c r="BD66" s="1044"/>
      <c r="BE66" s="119"/>
      <c r="BF66" s="119"/>
      <c r="BG66" s="119"/>
      <c r="BH66" s="119"/>
      <c r="BI66" s="119"/>
      <c r="BJ66" s="119"/>
      <c r="BK66" s="119"/>
      <c r="BL66" s="119"/>
      <c r="BM66" s="119"/>
      <c r="BN66" s="119"/>
      <c r="BO66" s="119"/>
      <c r="BP66" s="119"/>
      <c r="BQ66" s="116">
        <v>60</v>
      </c>
      <c r="BR66" s="121"/>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x14ac:dyDescent="0.2">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119"/>
      <c r="BF67" s="119"/>
      <c r="BG67" s="119"/>
      <c r="BH67" s="119"/>
      <c r="BI67" s="119"/>
      <c r="BJ67" s="119"/>
      <c r="BK67" s="119"/>
      <c r="BL67" s="119"/>
      <c r="BM67" s="119"/>
      <c r="BN67" s="119"/>
      <c r="BO67" s="119"/>
      <c r="BP67" s="119"/>
      <c r="BQ67" s="116">
        <v>61</v>
      </c>
      <c r="BR67" s="121"/>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x14ac:dyDescent="0.15">
      <c r="A68" s="112">
        <v>1</v>
      </c>
      <c r="B68" s="1012" t="s">
        <v>507</v>
      </c>
      <c r="C68" s="1013"/>
      <c r="D68" s="1013"/>
      <c r="E68" s="1013"/>
      <c r="F68" s="1013"/>
      <c r="G68" s="1013"/>
      <c r="H68" s="1013"/>
      <c r="I68" s="1013"/>
      <c r="J68" s="1013"/>
      <c r="K68" s="1013"/>
      <c r="L68" s="1013"/>
      <c r="M68" s="1013"/>
      <c r="N68" s="1013"/>
      <c r="O68" s="1013"/>
      <c r="P68" s="1014"/>
      <c r="Q68" s="1015">
        <v>1270</v>
      </c>
      <c r="R68" s="1009"/>
      <c r="S68" s="1009"/>
      <c r="T68" s="1009"/>
      <c r="U68" s="1009"/>
      <c r="V68" s="1009">
        <v>1269</v>
      </c>
      <c r="W68" s="1009"/>
      <c r="X68" s="1009"/>
      <c r="Y68" s="1009"/>
      <c r="Z68" s="1009"/>
      <c r="AA68" s="1009">
        <v>0</v>
      </c>
      <c r="AB68" s="1009"/>
      <c r="AC68" s="1009"/>
      <c r="AD68" s="1009"/>
      <c r="AE68" s="1009"/>
      <c r="AF68" s="1009" t="s">
        <v>478</v>
      </c>
      <c r="AG68" s="1009"/>
      <c r="AH68" s="1009"/>
      <c r="AI68" s="1009"/>
      <c r="AJ68" s="1009"/>
      <c r="AK68" s="1009" t="s">
        <v>478</v>
      </c>
      <c r="AL68" s="1009"/>
      <c r="AM68" s="1009"/>
      <c r="AN68" s="1009"/>
      <c r="AO68" s="1009"/>
      <c r="AP68" s="1009">
        <v>7884</v>
      </c>
      <c r="AQ68" s="1009"/>
      <c r="AR68" s="1009"/>
      <c r="AS68" s="1009"/>
      <c r="AT68" s="1009"/>
      <c r="AU68" s="1009">
        <v>5926</v>
      </c>
      <c r="AV68" s="1009"/>
      <c r="AW68" s="1009"/>
      <c r="AX68" s="1009"/>
      <c r="AY68" s="1009"/>
      <c r="AZ68" s="1010" t="s">
        <v>508</v>
      </c>
      <c r="BA68" s="1010"/>
      <c r="BB68" s="1010"/>
      <c r="BC68" s="1010"/>
      <c r="BD68" s="1011"/>
      <c r="BE68" s="119"/>
      <c r="BF68" s="119"/>
      <c r="BG68" s="119"/>
      <c r="BH68" s="119"/>
      <c r="BI68" s="119"/>
      <c r="BJ68" s="119"/>
      <c r="BK68" s="119"/>
      <c r="BL68" s="119"/>
      <c r="BM68" s="119"/>
      <c r="BN68" s="119"/>
      <c r="BO68" s="119"/>
      <c r="BP68" s="119"/>
      <c r="BQ68" s="116">
        <v>62</v>
      </c>
      <c r="BR68" s="121"/>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x14ac:dyDescent="0.15">
      <c r="A69" s="115">
        <v>2</v>
      </c>
      <c r="B69" s="1001" t="s">
        <v>509</v>
      </c>
      <c r="C69" s="1002"/>
      <c r="D69" s="1002"/>
      <c r="E69" s="1002"/>
      <c r="F69" s="1002"/>
      <c r="G69" s="1002"/>
      <c r="H69" s="1002"/>
      <c r="I69" s="1002"/>
      <c r="J69" s="1002"/>
      <c r="K69" s="1002"/>
      <c r="L69" s="1002"/>
      <c r="M69" s="1002"/>
      <c r="N69" s="1002"/>
      <c r="O69" s="1002"/>
      <c r="P69" s="1003"/>
      <c r="Q69" s="1004">
        <v>843</v>
      </c>
      <c r="R69" s="998"/>
      <c r="S69" s="998"/>
      <c r="T69" s="998"/>
      <c r="U69" s="998"/>
      <c r="V69" s="998">
        <v>839</v>
      </c>
      <c r="W69" s="998"/>
      <c r="X69" s="998"/>
      <c r="Y69" s="998"/>
      <c r="Z69" s="998"/>
      <c r="AA69" s="998">
        <v>4</v>
      </c>
      <c r="AB69" s="998"/>
      <c r="AC69" s="998"/>
      <c r="AD69" s="998"/>
      <c r="AE69" s="998"/>
      <c r="AF69" s="998">
        <v>4</v>
      </c>
      <c r="AG69" s="998"/>
      <c r="AH69" s="998"/>
      <c r="AI69" s="998"/>
      <c r="AJ69" s="998"/>
      <c r="AK69" s="998">
        <v>406</v>
      </c>
      <c r="AL69" s="998"/>
      <c r="AM69" s="998"/>
      <c r="AN69" s="998"/>
      <c r="AO69" s="998"/>
      <c r="AP69" s="998" t="s">
        <v>478</v>
      </c>
      <c r="AQ69" s="998"/>
      <c r="AR69" s="998"/>
      <c r="AS69" s="998"/>
      <c r="AT69" s="998"/>
      <c r="AU69" s="998" t="s">
        <v>478</v>
      </c>
      <c r="AV69" s="998"/>
      <c r="AW69" s="998"/>
      <c r="AX69" s="998"/>
      <c r="AY69" s="998"/>
      <c r="AZ69" s="999"/>
      <c r="BA69" s="999"/>
      <c r="BB69" s="999"/>
      <c r="BC69" s="999"/>
      <c r="BD69" s="1000"/>
      <c r="BE69" s="119"/>
      <c r="BF69" s="119"/>
      <c r="BG69" s="119"/>
      <c r="BH69" s="119"/>
      <c r="BI69" s="119"/>
      <c r="BJ69" s="119"/>
      <c r="BK69" s="119"/>
      <c r="BL69" s="119"/>
      <c r="BM69" s="119"/>
      <c r="BN69" s="119"/>
      <c r="BO69" s="119"/>
      <c r="BP69" s="119"/>
      <c r="BQ69" s="116">
        <v>63</v>
      </c>
      <c r="BR69" s="121"/>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x14ac:dyDescent="0.15">
      <c r="A70" s="115">
        <v>3</v>
      </c>
      <c r="B70" s="1001" t="s">
        <v>510</v>
      </c>
      <c r="C70" s="1002"/>
      <c r="D70" s="1002"/>
      <c r="E70" s="1002"/>
      <c r="F70" s="1002"/>
      <c r="G70" s="1002"/>
      <c r="H70" s="1002"/>
      <c r="I70" s="1002"/>
      <c r="J70" s="1002"/>
      <c r="K70" s="1002"/>
      <c r="L70" s="1002"/>
      <c r="M70" s="1002"/>
      <c r="N70" s="1002"/>
      <c r="O70" s="1002"/>
      <c r="P70" s="1003"/>
      <c r="Q70" s="1004">
        <v>18</v>
      </c>
      <c r="R70" s="998"/>
      <c r="S70" s="998"/>
      <c r="T70" s="998"/>
      <c r="U70" s="998"/>
      <c r="V70" s="998">
        <v>17</v>
      </c>
      <c r="W70" s="998"/>
      <c r="X70" s="998"/>
      <c r="Y70" s="998"/>
      <c r="Z70" s="998"/>
      <c r="AA70" s="998">
        <v>1</v>
      </c>
      <c r="AB70" s="998"/>
      <c r="AC70" s="998"/>
      <c r="AD70" s="998"/>
      <c r="AE70" s="998"/>
      <c r="AF70" s="998">
        <v>1</v>
      </c>
      <c r="AG70" s="998"/>
      <c r="AH70" s="998"/>
      <c r="AI70" s="998"/>
      <c r="AJ70" s="998"/>
      <c r="AK70" s="998">
        <v>3</v>
      </c>
      <c r="AL70" s="998"/>
      <c r="AM70" s="998"/>
      <c r="AN70" s="998"/>
      <c r="AO70" s="998"/>
      <c r="AP70" s="998" t="s">
        <v>478</v>
      </c>
      <c r="AQ70" s="998"/>
      <c r="AR70" s="998"/>
      <c r="AS70" s="998"/>
      <c r="AT70" s="998"/>
      <c r="AU70" s="998" t="s">
        <v>478</v>
      </c>
      <c r="AV70" s="998"/>
      <c r="AW70" s="998"/>
      <c r="AX70" s="998"/>
      <c r="AY70" s="998"/>
      <c r="AZ70" s="999"/>
      <c r="BA70" s="999"/>
      <c r="BB70" s="999"/>
      <c r="BC70" s="999"/>
      <c r="BD70" s="1000"/>
      <c r="BE70" s="119"/>
      <c r="BF70" s="119"/>
      <c r="BG70" s="119"/>
      <c r="BH70" s="119"/>
      <c r="BI70" s="119"/>
      <c r="BJ70" s="119"/>
      <c r="BK70" s="119"/>
      <c r="BL70" s="119"/>
      <c r="BM70" s="119"/>
      <c r="BN70" s="119"/>
      <c r="BO70" s="119"/>
      <c r="BP70" s="119"/>
      <c r="BQ70" s="116">
        <v>64</v>
      </c>
      <c r="BR70" s="121"/>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x14ac:dyDescent="0.15">
      <c r="A71" s="115">
        <v>4</v>
      </c>
      <c r="B71" s="1001" t="s">
        <v>511</v>
      </c>
      <c r="C71" s="1002"/>
      <c r="D71" s="1002"/>
      <c r="E71" s="1002"/>
      <c r="F71" s="1002"/>
      <c r="G71" s="1002"/>
      <c r="H71" s="1002"/>
      <c r="I71" s="1002"/>
      <c r="J71" s="1002"/>
      <c r="K71" s="1002"/>
      <c r="L71" s="1002"/>
      <c r="M71" s="1002"/>
      <c r="N71" s="1002"/>
      <c r="O71" s="1002"/>
      <c r="P71" s="1003"/>
      <c r="Q71" s="1004">
        <v>38</v>
      </c>
      <c r="R71" s="998"/>
      <c r="S71" s="998"/>
      <c r="T71" s="998"/>
      <c r="U71" s="998"/>
      <c r="V71" s="998">
        <v>31</v>
      </c>
      <c r="W71" s="998"/>
      <c r="X71" s="998"/>
      <c r="Y71" s="998"/>
      <c r="Z71" s="998"/>
      <c r="AA71" s="998">
        <v>7</v>
      </c>
      <c r="AB71" s="998"/>
      <c r="AC71" s="998"/>
      <c r="AD71" s="998"/>
      <c r="AE71" s="998"/>
      <c r="AF71" s="998">
        <v>7</v>
      </c>
      <c r="AG71" s="998"/>
      <c r="AH71" s="998"/>
      <c r="AI71" s="998"/>
      <c r="AJ71" s="998"/>
      <c r="AK71" s="998" t="s">
        <v>478</v>
      </c>
      <c r="AL71" s="998"/>
      <c r="AM71" s="998"/>
      <c r="AN71" s="998"/>
      <c r="AO71" s="998"/>
      <c r="AP71" s="998" t="s">
        <v>478</v>
      </c>
      <c r="AQ71" s="998"/>
      <c r="AR71" s="998"/>
      <c r="AS71" s="998"/>
      <c r="AT71" s="998"/>
      <c r="AU71" s="998" t="s">
        <v>478</v>
      </c>
      <c r="AV71" s="998"/>
      <c r="AW71" s="998"/>
      <c r="AX71" s="998"/>
      <c r="AY71" s="998"/>
      <c r="AZ71" s="999"/>
      <c r="BA71" s="999"/>
      <c r="BB71" s="999"/>
      <c r="BC71" s="999"/>
      <c r="BD71" s="1000"/>
      <c r="BE71" s="119"/>
      <c r="BF71" s="119"/>
      <c r="BG71" s="119"/>
      <c r="BH71" s="119"/>
      <c r="BI71" s="119"/>
      <c r="BJ71" s="119"/>
      <c r="BK71" s="119"/>
      <c r="BL71" s="119"/>
      <c r="BM71" s="119"/>
      <c r="BN71" s="119"/>
      <c r="BO71" s="119"/>
      <c r="BP71" s="119"/>
      <c r="BQ71" s="116">
        <v>65</v>
      </c>
      <c r="BR71" s="121"/>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x14ac:dyDescent="0.15">
      <c r="A72" s="115">
        <v>5</v>
      </c>
      <c r="B72" s="1001" t="s">
        <v>512</v>
      </c>
      <c r="C72" s="1002"/>
      <c r="D72" s="1002"/>
      <c r="E72" s="1002"/>
      <c r="F72" s="1002"/>
      <c r="G72" s="1002"/>
      <c r="H72" s="1002"/>
      <c r="I72" s="1002"/>
      <c r="J72" s="1002"/>
      <c r="K72" s="1002"/>
      <c r="L72" s="1002"/>
      <c r="M72" s="1002"/>
      <c r="N72" s="1002"/>
      <c r="O72" s="1002"/>
      <c r="P72" s="1003"/>
      <c r="Q72" s="1004">
        <v>86</v>
      </c>
      <c r="R72" s="998"/>
      <c r="S72" s="998"/>
      <c r="T72" s="998"/>
      <c r="U72" s="998"/>
      <c r="V72" s="998">
        <v>84</v>
      </c>
      <c r="W72" s="998"/>
      <c r="X72" s="998"/>
      <c r="Y72" s="998"/>
      <c r="Z72" s="998"/>
      <c r="AA72" s="998">
        <v>2</v>
      </c>
      <c r="AB72" s="998"/>
      <c r="AC72" s="998"/>
      <c r="AD72" s="998"/>
      <c r="AE72" s="998"/>
      <c r="AF72" s="998">
        <v>2</v>
      </c>
      <c r="AG72" s="998"/>
      <c r="AH72" s="998"/>
      <c r="AI72" s="998"/>
      <c r="AJ72" s="998"/>
      <c r="AK72" s="998">
        <v>3</v>
      </c>
      <c r="AL72" s="998"/>
      <c r="AM72" s="998"/>
      <c r="AN72" s="998"/>
      <c r="AO72" s="998"/>
      <c r="AP72" s="998" t="s">
        <v>478</v>
      </c>
      <c r="AQ72" s="998"/>
      <c r="AR72" s="998"/>
      <c r="AS72" s="998"/>
      <c r="AT72" s="998"/>
      <c r="AU72" s="998" t="s">
        <v>478</v>
      </c>
      <c r="AV72" s="998"/>
      <c r="AW72" s="998"/>
      <c r="AX72" s="998"/>
      <c r="AY72" s="998"/>
      <c r="AZ72" s="999"/>
      <c r="BA72" s="999"/>
      <c r="BB72" s="999"/>
      <c r="BC72" s="999"/>
      <c r="BD72" s="1000"/>
      <c r="BE72" s="119"/>
      <c r="BF72" s="119"/>
      <c r="BG72" s="119"/>
      <c r="BH72" s="119"/>
      <c r="BI72" s="119"/>
      <c r="BJ72" s="119"/>
      <c r="BK72" s="119"/>
      <c r="BL72" s="119"/>
      <c r="BM72" s="119"/>
      <c r="BN72" s="119"/>
      <c r="BO72" s="119"/>
      <c r="BP72" s="119"/>
      <c r="BQ72" s="116">
        <v>66</v>
      </c>
      <c r="BR72" s="121"/>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x14ac:dyDescent="0.15">
      <c r="A73" s="115">
        <v>6</v>
      </c>
      <c r="B73" s="1001" t="s">
        <v>513</v>
      </c>
      <c r="C73" s="1002"/>
      <c r="D73" s="1002"/>
      <c r="E73" s="1002"/>
      <c r="F73" s="1002"/>
      <c r="G73" s="1002"/>
      <c r="H73" s="1002"/>
      <c r="I73" s="1002"/>
      <c r="J73" s="1002"/>
      <c r="K73" s="1002"/>
      <c r="L73" s="1002"/>
      <c r="M73" s="1002"/>
      <c r="N73" s="1002"/>
      <c r="O73" s="1002"/>
      <c r="P73" s="1003"/>
      <c r="Q73" s="1004">
        <v>238110</v>
      </c>
      <c r="R73" s="998"/>
      <c r="S73" s="998"/>
      <c r="T73" s="998"/>
      <c r="U73" s="998"/>
      <c r="V73" s="998">
        <v>233075</v>
      </c>
      <c r="W73" s="998"/>
      <c r="X73" s="998"/>
      <c r="Y73" s="998"/>
      <c r="Z73" s="998"/>
      <c r="AA73" s="998">
        <v>5035</v>
      </c>
      <c r="AB73" s="998"/>
      <c r="AC73" s="998"/>
      <c r="AD73" s="998"/>
      <c r="AE73" s="998"/>
      <c r="AF73" s="998">
        <v>5035</v>
      </c>
      <c r="AG73" s="998"/>
      <c r="AH73" s="998"/>
      <c r="AI73" s="998"/>
      <c r="AJ73" s="998"/>
      <c r="AK73" s="998" t="s">
        <v>478</v>
      </c>
      <c r="AL73" s="998"/>
      <c r="AM73" s="998"/>
      <c r="AN73" s="998"/>
      <c r="AO73" s="998"/>
      <c r="AP73" s="998" t="s">
        <v>478</v>
      </c>
      <c r="AQ73" s="998"/>
      <c r="AR73" s="998"/>
      <c r="AS73" s="998"/>
      <c r="AT73" s="998"/>
      <c r="AU73" s="998" t="s">
        <v>478</v>
      </c>
      <c r="AV73" s="998"/>
      <c r="AW73" s="998"/>
      <c r="AX73" s="998"/>
      <c r="AY73" s="998"/>
      <c r="AZ73" s="999"/>
      <c r="BA73" s="999"/>
      <c r="BB73" s="999"/>
      <c r="BC73" s="999"/>
      <c r="BD73" s="1000"/>
      <c r="BE73" s="119"/>
      <c r="BF73" s="119"/>
      <c r="BG73" s="119"/>
      <c r="BH73" s="119"/>
      <c r="BI73" s="119"/>
      <c r="BJ73" s="119"/>
      <c r="BK73" s="119"/>
      <c r="BL73" s="119"/>
      <c r="BM73" s="119"/>
      <c r="BN73" s="119"/>
      <c r="BO73" s="119"/>
      <c r="BP73" s="119"/>
      <c r="BQ73" s="116">
        <v>67</v>
      </c>
      <c r="BR73" s="121"/>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x14ac:dyDescent="0.15">
      <c r="A74" s="115">
        <v>7</v>
      </c>
      <c r="B74" s="1001" t="s">
        <v>514</v>
      </c>
      <c r="C74" s="1002"/>
      <c r="D74" s="1002"/>
      <c r="E74" s="1002"/>
      <c r="F74" s="1002"/>
      <c r="G74" s="1002"/>
      <c r="H74" s="1002"/>
      <c r="I74" s="1002"/>
      <c r="J74" s="1002"/>
      <c r="K74" s="1002"/>
      <c r="L74" s="1002"/>
      <c r="M74" s="1002"/>
      <c r="N74" s="1002"/>
      <c r="O74" s="1002"/>
      <c r="P74" s="1003"/>
      <c r="Q74" s="1004">
        <v>2934</v>
      </c>
      <c r="R74" s="998"/>
      <c r="S74" s="998"/>
      <c r="T74" s="998"/>
      <c r="U74" s="998"/>
      <c r="V74" s="998">
        <v>2911</v>
      </c>
      <c r="W74" s="998"/>
      <c r="X74" s="998"/>
      <c r="Y74" s="998"/>
      <c r="Z74" s="998"/>
      <c r="AA74" s="998">
        <v>23</v>
      </c>
      <c r="AB74" s="998"/>
      <c r="AC74" s="998"/>
      <c r="AD74" s="998"/>
      <c r="AE74" s="998"/>
      <c r="AF74" s="998">
        <v>23</v>
      </c>
      <c r="AG74" s="998"/>
      <c r="AH74" s="998"/>
      <c r="AI74" s="998"/>
      <c r="AJ74" s="998"/>
      <c r="AK74" s="998" t="s">
        <v>478</v>
      </c>
      <c r="AL74" s="998"/>
      <c r="AM74" s="998"/>
      <c r="AN74" s="998"/>
      <c r="AO74" s="998"/>
      <c r="AP74" s="998">
        <v>661</v>
      </c>
      <c r="AQ74" s="998"/>
      <c r="AR74" s="998"/>
      <c r="AS74" s="998"/>
      <c r="AT74" s="998"/>
      <c r="AU74" s="998">
        <v>454</v>
      </c>
      <c r="AV74" s="998"/>
      <c r="AW74" s="998"/>
      <c r="AX74" s="998"/>
      <c r="AY74" s="998"/>
      <c r="AZ74" s="999"/>
      <c r="BA74" s="999"/>
      <c r="BB74" s="999"/>
      <c r="BC74" s="999"/>
      <c r="BD74" s="1000"/>
      <c r="BE74" s="119"/>
      <c r="BF74" s="119"/>
      <c r="BG74" s="119"/>
      <c r="BH74" s="119"/>
      <c r="BI74" s="119"/>
      <c r="BJ74" s="119"/>
      <c r="BK74" s="119"/>
      <c r="BL74" s="119"/>
      <c r="BM74" s="119"/>
      <c r="BN74" s="119"/>
      <c r="BO74" s="119"/>
      <c r="BP74" s="119"/>
      <c r="BQ74" s="116">
        <v>68</v>
      </c>
      <c r="BR74" s="121"/>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x14ac:dyDescent="0.15">
      <c r="A75" s="115">
        <v>8</v>
      </c>
      <c r="B75" s="1001"/>
      <c r="C75" s="1002"/>
      <c r="D75" s="1002"/>
      <c r="E75" s="1002"/>
      <c r="F75" s="1002"/>
      <c r="G75" s="1002"/>
      <c r="H75" s="1002"/>
      <c r="I75" s="1002"/>
      <c r="J75" s="1002"/>
      <c r="K75" s="1002"/>
      <c r="L75" s="1002"/>
      <c r="M75" s="1002"/>
      <c r="N75" s="1002"/>
      <c r="O75" s="1002"/>
      <c r="P75" s="1003"/>
      <c r="Q75" s="1005"/>
      <c r="R75" s="1006"/>
      <c r="S75" s="1006"/>
      <c r="T75" s="1006"/>
      <c r="U75" s="1007"/>
      <c r="V75" s="1008"/>
      <c r="W75" s="1006"/>
      <c r="X75" s="1006"/>
      <c r="Y75" s="1006"/>
      <c r="Z75" s="1007"/>
      <c r="AA75" s="1008"/>
      <c r="AB75" s="1006"/>
      <c r="AC75" s="1006"/>
      <c r="AD75" s="1006"/>
      <c r="AE75" s="1007"/>
      <c r="AF75" s="1008"/>
      <c r="AG75" s="1006"/>
      <c r="AH75" s="1006"/>
      <c r="AI75" s="1006"/>
      <c r="AJ75" s="1007"/>
      <c r="AK75" s="1008"/>
      <c r="AL75" s="1006"/>
      <c r="AM75" s="1006"/>
      <c r="AN75" s="1006"/>
      <c r="AO75" s="1007"/>
      <c r="AP75" s="1008"/>
      <c r="AQ75" s="1006"/>
      <c r="AR75" s="1006"/>
      <c r="AS75" s="1006"/>
      <c r="AT75" s="1007"/>
      <c r="AU75" s="1008"/>
      <c r="AV75" s="1006"/>
      <c r="AW75" s="1006"/>
      <c r="AX75" s="1006"/>
      <c r="AY75" s="1007"/>
      <c r="AZ75" s="999"/>
      <c r="BA75" s="999"/>
      <c r="BB75" s="999"/>
      <c r="BC75" s="999"/>
      <c r="BD75" s="1000"/>
      <c r="BE75" s="119"/>
      <c r="BF75" s="119"/>
      <c r="BG75" s="119"/>
      <c r="BH75" s="119"/>
      <c r="BI75" s="119"/>
      <c r="BJ75" s="119"/>
      <c r="BK75" s="119"/>
      <c r="BL75" s="119"/>
      <c r="BM75" s="119"/>
      <c r="BN75" s="119"/>
      <c r="BO75" s="119"/>
      <c r="BP75" s="119"/>
      <c r="BQ75" s="116">
        <v>69</v>
      </c>
      <c r="BR75" s="121"/>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x14ac:dyDescent="0.15">
      <c r="A76" s="115">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119"/>
      <c r="BF76" s="119"/>
      <c r="BG76" s="119"/>
      <c r="BH76" s="119"/>
      <c r="BI76" s="119"/>
      <c r="BJ76" s="119"/>
      <c r="BK76" s="119"/>
      <c r="BL76" s="119"/>
      <c r="BM76" s="119"/>
      <c r="BN76" s="119"/>
      <c r="BO76" s="119"/>
      <c r="BP76" s="119"/>
      <c r="BQ76" s="116">
        <v>70</v>
      </c>
      <c r="BR76" s="121"/>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x14ac:dyDescent="0.15">
      <c r="A77" s="115">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119"/>
      <c r="BF77" s="119"/>
      <c r="BG77" s="119"/>
      <c r="BH77" s="119"/>
      <c r="BI77" s="119"/>
      <c r="BJ77" s="119"/>
      <c r="BK77" s="119"/>
      <c r="BL77" s="119"/>
      <c r="BM77" s="119"/>
      <c r="BN77" s="119"/>
      <c r="BO77" s="119"/>
      <c r="BP77" s="119"/>
      <c r="BQ77" s="116">
        <v>71</v>
      </c>
      <c r="BR77" s="121"/>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x14ac:dyDescent="0.15">
      <c r="A78" s="115">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19"/>
      <c r="BF78" s="119"/>
      <c r="BG78" s="119"/>
      <c r="BH78" s="119"/>
      <c r="BI78" s="119"/>
      <c r="BJ78" s="122"/>
      <c r="BK78" s="122"/>
      <c r="BL78" s="122"/>
      <c r="BM78" s="122"/>
      <c r="BN78" s="122"/>
      <c r="BO78" s="119"/>
      <c r="BP78" s="119"/>
      <c r="BQ78" s="116">
        <v>72</v>
      </c>
      <c r="BR78" s="121"/>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x14ac:dyDescent="0.15">
      <c r="A79" s="115">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19"/>
      <c r="BF79" s="119"/>
      <c r="BG79" s="119"/>
      <c r="BH79" s="119"/>
      <c r="BI79" s="119"/>
      <c r="BJ79" s="122"/>
      <c r="BK79" s="122"/>
      <c r="BL79" s="122"/>
      <c r="BM79" s="122"/>
      <c r="BN79" s="122"/>
      <c r="BO79" s="119"/>
      <c r="BP79" s="119"/>
      <c r="BQ79" s="116">
        <v>73</v>
      </c>
      <c r="BR79" s="121"/>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x14ac:dyDescent="0.15">
      <c r="A80" s="115">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19"/>
      <c r="BF80" s="119"/>
      <c r="BG80" s="119"/>
      <c r="BH80" s="119"/>
      <c r="BI80" s="119"/>
      <c r="BJ80" s="119"/>
      <c r="BK80" s="119"/>
      <c r="BL80" s="119"/>
      <c r="BM80" s="119"/>
      <c r="BN80" s="119"/>
      <c r="BO80" s="119"/>
      <c r="BP80" s="119"/>
      <c r="BQ80" s="116">
        <v>74</v>
      </c>
      <c r="BR80" s="121"/>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x14ac:dyDescent="0.15">
      <c r="A81" s="115">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19"/>
      <c r="BF81" s="119"/>
      <c r="BG81" s="119"/>
      <c r="BH81" s="119"/>
      <c r="BI81" s="119"/>
      <c r="BJ81" s="119"/>
      <c r="BK81" s="119"/>
      <c r="BL81" s="119"/>
      <c r="BM81" s="119"/>
      <c r="BN81" s="119"/>
      <c r="BO81" s="119"/>
      <c r="BP81" s="119"/>
      <c r="BQ81" s="116">
        <v>75</v>
      </c>
      <c r="BR81" s="121"/>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x14ac:dyDescent="0.15">
      <c r="A82" s="115">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19"/>
      <c r="BF82" s="119"/>
      <c r="BG82" s="119"/>
      <c r="BH82" s="119"/>
      <c r="BI82" s="119"/>
      <c r="BJ82" s="119"/>
      <c r="BK82" s="119"/>
      <c r="BL82" s="119"/>
      <c r="BM82" s="119"/>
      <c r="BN82" s="119"/>
      <c r="BO82" s="119"/>
      <c r="BP82" s="119"/>
      <c r="BQ82" s="116">
        <v>76</v>
      </c>
      <c r="BR82" s="121"/>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x14ac:dyDescent="0.15">
      <c r="A83" s="115">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19"/>
      <c r="BF83" s="119"/>
      <c r="BG83" s="119"/>
      <c r="BH83" s="119"/>
      <c r="BI83" s="119"/>
      <c r="BJ83" s="119"/>
      <c r="BK83" s="119"/>
      <c r="BL83" s="119"/>
      <c r="BM83" s="119"/>
      <c r="BN83" s="119"/>
      <c r="BO83" s="119"/>
      <c r="BP83" s="119"/>
      <c r="BQ83" s="116">
        <v>77</v>
      </c>
      <c r="BR83" s="121"/>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x14ac:dyDescent="0.15">
      <c r="A84" s="115">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19"/>
      <c r="BF84" s="119"/>
      <c r="BG84" s="119"/>
      <c r="BH84" s="119"/>
      <c r="BI84" s="119"/>
      <c r="BJ84" s="119"/>
      <c r="BK84" s="119"/>
      <c r="BL84" s="119"/>
      <c r="BM84" s="119"/>
      <c r="BN84" s="119"/>
      <c r="BO84" s="119"/>
      <c r="BP84" s="119"/>
      <c r="BQ84" s="116">
        <v>78</v>
      </c>
      <c r="BR84" s="121"/>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x14ac:dyDescent="0.15">
      <c r="A85" s="115">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19"/>
      <c r="BF85" s="119"/>
      <c r="BG85" s="119"/>
      <c r="BH85" s="119"/>
      <c r="BI85" s="119"/>
      <c r="BJ85" s="119"/>
      <c r="BK85" s="119"/>
      <c r="BL85" s="119"/>
      <c r="BM85" s="119"/>
      <c r="BN85" s="119"/>
      <c r="BO85" s="119"/>
      <c r="BP85" s="119"/>
      <c r="BQ85" s="116">
        <v>79</v>
      </c>
      <c r="BR85" s="121"/>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x14ac:dyDescent="0.15">
      <c r="A86" s="115">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19"/>
      <c r="BF86" s="119"/>
      <c r="BG86" s="119"/>
      <c r="BH86" s="119"/>
      <c r="BI86" s="119"/>
      <c r="BJ86" s="119"/>
      <c r="BK86" s="119"/>
      <c r="BL86" s="119"/>
      <c r="BM86" s="119"/>
      <c r="BN86" s="119"/>
      <c r="BO86" s="119"/>
      <c r="BP86" s="119"/>
      <c r="BQ86" s="116">
        <v>80</v>
      </c>
      <c r="BR86" s="121"/>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x14ac:dyDescent="0.15">
      <c r="A87" s="123">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19"/>
      <c r="BF87" s="119"/>
      <c r="BG87" s="119"/>
      <c r="BH87" s="119"/>
      <c r="BI87" s="119"/>
      <c r="BJ87" s="119"/>
      <c r="BK87" s="119"/>
      <c r="BL87" s="119"/>
      <c r="BM87" s="119"/>
      <c r="BN87" s="119"/>
      <c r="BO87" s="119"/>
      <c r="BP87" s="119"/>
      <c r="BQ87" s="116">
        <v>81</v>
      </c>
      <c r="BR87" s="121"/>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x14ac:dyDescent="0.2">
      <c r="A88" s="118" t="s">
        <v>204</v>
      </c>
      <c r="B88" s="971" t="s">
        <v>212</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v>5071</v>
      </c>
      <c r="AG88" s="986"/>
      <c r="AH88" s="986"/>
      <c r="AI88" s="986"/>
      <c r="AJ88" s="986"/>
      <c r="AK88" s="990"/>
      <c r="AL88" s="990"/>
      <c r="AM88" s="990"/>
      <c r="AN88" s="990"/>
      <c r="AO88" s="990"/>
      <c r="AP88" s="986">
        <v>8546</v>
      </c>
      <c r="AQ88" s="986"/>
      <c r="AR88" s="986"/>
      <c r="AS88" s="986"/>
      <c r="AT88" s="986"/>
      <c r="AU88" s="986">
        <v>6380</v>
      </c>
      <c r="AV88" s="986"/>
      <c r="AW88" s="986"/>
      <c r="AX88" s="986"/>
      <c r="AY88" s="986"/>
      <c r="AZ88" s="987"/>
      <c r="BA88" s="987"/>
      <c r="BB88" s="987"/>
      <c r="BC88" s="987"/>
      <c r="BD88" s="988"/>
      <c r="BE88" s="119"/>
      <c r="BF88" s="119"/>
      <c r="BG88" s="119"/>
      <c r="BH88" s="119"/>
      <c r="BI88" s="119"/>
      <c r="BJ88" s="119"/>
      <c r="BK88" s="119"/>
      <c r="BL88" s="119"/>
      <c r="BM88" s="119"/>
      <c r="BN88" s="119"/>
      <c r="BO88" s="119"/>
      <c r="BP88" s="119"/>
      <c r="BQ88" s="116">
        <v>82</v>
      </c>
      <c r="BR88" s="121"/>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x14ac:dyDescent="0.15">
      <c r="A89" s="124"/>
      <c r="B89" s="125"/>
      <c r="C89" s="125"/>
      <c r="D89" s="125"/>
      <c r="E89" s="125"/>
      <c r="F89" s="125"/>
      <c r="G89" s="125"/>
      <c r="H89" s="125"/>
      <c r="I89" s="125"/>
      <c r="J89" s="125"/>
      <c r="K89" s="125"/>
      <c r="L89" s="125"/>
      <c r="M89" s="125"/>
      <c r="N89" s="125"/>
      <c r="O89" s="125"/>
      <c r="P89" s="125"/>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7"/>
      <c r="BA89" s="127"/>
      <c r="BB89" s="127"/>
      <c r="BC89" s="127"/>
      <c r="BD89" s="127"/>
      <c r="BE89" s="119"/>
      <c r="BF89" s="119"/>
      <c r="BG89" s="119"/>
      <c r="BH89" s="119"/>
      <c r="BI89" s="119"/>
      <c r="BJ89" s="119"/>
      <c r="BK89" s="119"/>
      <c r="BL89" s="119"/>
      <c r="BM89" s="119"/>
      <c r="BN89" s="119"/>
      <c r="BO89" s="119"/>
      <c r="BP89" s="119"/>
      <c r="BQ89" s="116">
        <v>83</v>
      </c>
      <c r="BR89" s="121"/>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x14ac:dyDescent="0.15">
      <c r="A90" s="124"/>
      <c r="B90" s="125"/>
      <c r="C90" s="125"/>
      <c r="D90" s="125"/>
      <c r="E90" s="125"/>
      <c r="F90" s="125"/>
      <c r="G90" s="125"/>
      <c r="H90" s="125"/>
      <c r="I90" s="125"/>
      <c r="J90" s="125"/>
      <c r="K90" s="125"/>
      <c r="L90" s="125"/>
      <c r="M90" s="125"/>
      <c r="N90" s="125"/>
      <c r="O90" s="125"/>
      <c r="P90" s="125"/>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7"/>
      <c r="BA90" s="127"/>
      <c r="BB90" s="127"/>
      <c r="BC90" s="127"/>
      <c r="BD90" s="127"/>
      <c r="BE90" s="119"/>
      <c r="BF90" s="119"/>
      <c r="BG90" s="119"/>
      <c r="BH90" s="119"/>
      <c r="BI90" s="119"/>
      <c r="BJ90" s="119"/>
      <c r="BK90" s="119"/>
      <c r="BL90" s="119"/>
      <c r="BM90" s="119"/>
      <c r="BN90" s="119"/>
      <c r="BO90" s="119"/>
      <c r="BP90" s="119"/>
      <c r="BQ90" s="116">
        <v>84</v>
      </c>
      <c r="BR90" s="121"/>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x14ac:dyDescent="0.15">
      <c r="A91" s="124"/>
      <c r="B91" s="125"/>
      <c r="C91" s="125"/>
      <c r="D91" s="125"/>
      <c r="E91" s="125"/>
      <c r="F91" s="125"/>
      <c r="G91" s="125"/>
      <c r="H91" s="125"/>
      <c r="I91" s="125"/>
      <c r="J91" s="125"/>
      <c r="K91" s="125"/>
      <c r="L91" s="125"/>
      <c r="M91" s="125"/>
      <c r="N91" s="125"/>
      <c r="O91" s="125"/>
      <c r="P91" s="125"/>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7"/>
      <c r="BA91" s="127"/>
      <c r="BB91" s="127"/>
      <c r="BC91" s="127"/>
      <c r="BD91" s="127"/>
      <c r="BE91" s="119"/>
      <c r="BF91" s="119"/>
      <c r="BG91" s="119"/>
      <c r="BH91" s="119"/>
      <c r="BI91" s="119"/>
      <c r="BJ91" s="119"/>
      <c r="BK91" s="119"/>
      <c r="BL91" s="119"/>
      <c r="BM91" s="119"/>
      <c r="BN91" s="119"/>
      <c r="BO91" s="119"/>
      <c r="BP91" s="119"/>
      <c r="BQ91" s="116">
        <v>85</v>
      </c>
      <c r="BR91" s="121"/>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x14ac:dyDescent="0.15">
      <c r="A92" s="124"/>
      <c r="B92" s="125"/>
      <c r="C92" s="125"/>
      <c r="D92" s="125"/>
      <c r="E92" s="125"/>
      <c r="F92" s="125"/>
      <c r="G92" s="125"/>
      <c r="H92" s="125"/>
      <c r="I92" s="125"/>
      <c r="J92" s="125"/>
      <c r="K92" s="125"/>
      <c r="L92" s="125"/>
      <c r="M92" s="125"/>
      <c r="N92" s="125"/>
      <c r="O92" s="125"/>
      <c r="P92" s="125"/>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7"/>
      <c r="BA92" s="127"/>
      <c r="BB92" s="127"/>
      <c r="BC92" s="127"/>
      <c r="BD92" s="127"/>
      <c r="BE92" s="119"/>
      <c r="BF92" s="119"/>
      <c r="BG92" s="119"/>
      <c r="BH92" s="119"/>
      <c r="BI92" s="119"/>
      <c r="BJ92" s="119"/>
      <c r="BK92" s="119"/>
      <c r="BL92" s="119"/>
      <c r="BM92" s="119"/>
      <c r="BN92" s="119"/>
      <c r="BO92" s="119"/>
      <c r="BP92" s="119"/>
      <c r="BQ92" s="116">
        <v>86</v>
      </c>
      <c r="BR92" s="121"/>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x14ac:dyDescent="0.15">
      <c r="A93" s="124"/>
      <c r="B93" s="125"/>
      <c r="C93" s="125"/>
      <c r="D93" s="125"/>
      <c r="E93" s="125"/>
      <c r="F93" s="125"/>
      <c r="G93" s="125"/>
      <c r="H93" s="125"/>
      <c r="I93" s="125"/>
      <c r="J93" s="125"/>
      <c r="K93" s="125"/>
      <c r="L93" s="125"/>
      <c r="M93" s="125"/>
      <c r="N93" s="125"/>
      <c r="O93" s="125"/>
      <c r="P93" s="125"/>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7"/>
      <c r="BA93" s="127"/>
      <c r="BB93" s="127"/>
      <c r="BC93" s="127"/>
      <c r="BD93" s="127"/>
      <c r="BE93" s="119"/>
      <c r="BF93" s="119"/>
      <c r="BG93" s="119"/>
      <c r="BH93" s="119"/>
      <c r="BI93" s="119"/>
      <c r="BJ93" s="119"/>
      <c r="BK93" s="119"/>
      <c r="BL93" s="119"/>
      <c r="BM93" s="119"/>
      <c r="BN93" s="119"/>
      <c r="BO93" s="119"/>
      <c r="BP93" s="119"/>
      <c r="BQ93" s="116">
        <v>87</v>
      </c>
      <c r="BR93" s="121"/>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x14ac:dyDescent="0.15">
      <c r="A94" s="124"/>
      <c r="B94" s="125"/>
      <c r="C94" s="125"/>
      <c r="D94" s="125"/>
      <c r="E94" s="125"/>
      <c r="F94" s="125"/>
      <c r="G94" s="125"/>
      <c r="H94" s="125"/>
      <c r="I94" s="125"/>
      <c r="J94" s="125"/>
      <c r="K94" s="125"/>
      <c r="L94" s="125"/>
      <c r="M94" s="125"/>
      <c r="N94" s="125"/>
      <c r="O94" s="125"/>
      <c r="P94" s="125"/>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7"/>
      <c r="BA94" s="127"/>
      <c r="BB94" s="127"/>
      <c r="BC94" s="127"/>
      <c r="BD94" s="127"/>
      <c r="BE94" s="119"/>
      <c r="BF94" s="119"/>
      <c r="BG94" s="119"/>
      <c r="BH94" s="119"/>
      <c r="BI94" s="119"/>
      <c r="BJ94" s="119"/>
      <c r="BK94" s="119"/>
      <c r="BL94" s="119"/>
      <c r="BM94" s="119"/>
      <c r="BN94" s="119"/>
      <c r="BO94" s="119"/>
      <c r="BP94" s="119"/>
      <c r="BQ94" s="116">
        <v>88</v>
      </c>
      <c r="BR94" s="121"/>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x14ac:dyDescent="0.15">
      <c r="A95" s="124"/>
      <c r="B95" s="125"/>
      <c r="C95" s="125"/>
      <c r="D95" s="125"/>
      <c r="E95" s="125"/>
      <c r="F95" s="125"/>
      <c r="G95" s="125"/>
      <c r="H95" s="125"/>
      <c r="I95" s="125"/>
      <c r="J95" s="125"/>
      <c r="K95" s="125"/>
      <c r="L95" s="125"/>
      <c r="M95" s="125"/>
      <c r="N95" s="125"/>
      <c r="O95" s="125"/>
      <c r="P95" s="125"/>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7"/>
      <c r="BA95" s="127"/>
      <c r="BB95" s="127"/>
      <c r="BC95" s="127"/>
      <c r="BD95" s="127"/>
      <c r="BE95" s="119"/>
      <c r="BF95" s="119"/>
      <c r="BG95" s="119"/>
      <c r="BH95" s="119"/>
      <c r="BI95" s="119"/>
      <c r="BJ95" s="119"/>
      <c r="BK95" s="119"/>
      <c r="BL95" s="119"/>
      <c r="BM95" s="119"/>
      <c r="BN95" s="119"/>
      <c r="BO95" s="119"/>
      <c r="BP95" s="119"/>
      <c r="BQ95" s="116">
        <v>89</v>
      </c>
      <c r="BR95" s="121"/>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x14ac:dyDescent="0.15">
      <c r="A96" s="124"/>
      <c r="B96" s="125"/>
      <c r="C96" s="125"/>
      <c r="D96" s="125"/>
      <c r="E96" s="125"/>
      <c r="F96" s="125"/>
      <c r="G96" s="125"/>
      <c r="H96" s="125"/>
      <c r="I96" s="125"/>
      <c r="J96" s="125"/>
      <c r="K96" s="125"/>
      <c r="L96" s="125"/>
      <c r="M96" s="125"/>
      <c r="N96" s="125"/>
      <c r="O96" s="125"/>
      <c r="P96" s="125"/>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7"/>
      <c r="BA96" s="127"/>
      <c r="BB96" s="127"/>
      <c r="BC96" s="127"/>
      <c r="BD96" s="127"/>
      <c r="BE96" s="119"/>
      <c r="BF96" s="119"/>
      <c r="BG96" s="119"/>
      <c r="BH96" s="119"/>
      <c r="BI96" s="119"/>
      <c r="BJ96" s="119"/>
      <c r="BK96" s="119"/>
      <c r="BL96" s="119"/>
      <c r="BM96" s="119"/>
      <c r="BN96" s="119"/>
      <c r="BO96" s="119"/>
      <c r="BP96" s="119"/>
      <c r="BQ96" s="116">
        <v>90</v>
      </c>
      <c r="BR96" s="121"/>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x14ac:dyDescent="0.15">
      <c r="A97" s="124"/>
      <c r="B97" s="125"/>
      <c r="C97" s="125"/>
      <c r="D97" s="125"/>
      <c r="E97" s="125"/>
      <c r="F97" s="125"/>
      <c r="G97" s="125"/>
      <c r="H97" s="125"/>
      <c r="I97" s="125"/>
      <c r="J97" s="125"/>
      <c r="K97" s="125"/>
      <c r="L97" s="125"/>
      <c r="M97" s="125"/>
      <c r="N97" s="125"/>
      <c r="O97" s="125"/>
      <c r="P97" s="125"/>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7"/>
      <c r="BA97" s="127"/>
      <c r="BB97" s="127"/>
      <c r="BC97" s="127"/>
      <c r="BD97" s="127"/>
      <c r="BE97" s="119"/>
      <c r="BF97" s="119"/>
      <c r="BG97" s="119"/>
      <c r="BH97" s="119"/>
      <c r="BI97" s="119"/>
      <c r="BJ97" s="119"/>
      <c r="BK97" s="119"/>
      <c r="BL97" s="119"/>
      <c r="BM97" s="119"/>
      <c r="BN97" s="119"/>
      <c r="BO97" s="119"/>
      <c r="BP97" s="119"/>
      <c r="BQ97" s="116">
        <v>91</v>
      </c>
      <c r="BR97" s="121"/>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x14ac:dyDescent="0.15">
      <c r="A98" s="124"/>
      <c r="B98" s="125"/>
      <c r="C98" s="125"/>
      <c r="D98" s="125"/>
      <c r="E98" s="125"/>
      <c r="F98" s="125"/>
      <c r="G98" s="125"/>
      <c r="H98" s="125"/>
      <c r="I98" s="125"/>
      <c r="J98" s="125"/>
      <c r="K98" s="125"/>
      <c r="L98" s="125"/>
      <c r="M98" s="125"/>
      <c r="N98" s="125"/>
      <c r="O98" s="125"/>
      <c r="P98" s="125"/>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7"/>
      <c r="BA98" s="127"/>
      <c r="BB98" s="127"/>
      <c r="BC98" s="127"/>
      <c r="BD98" s="127"/>
      <c r="BE98" s="119"/>
      <c r="BF98" s="119"/>
      <c r="BG98" s="119"/>
      <c r="BH98" s="119"/>
      <c r="BI98" s="119"/>
      <c r="BJ98" s="119"/>
      <c r="BK98" s="119"/>
      <c r="BL98" s="119"/>
      <c r="BM98" s="119"/>
      <c r="BN98" s="119"/>
      <c r="BO98" s="119"/>
      <c r="BP98" s="119"/>
      <c r="BQ98" s="116">
        <v>92</v>
      </c>
      <c r="BR98" s="121"/>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x14ac:dyDescent="0.15">
      <c r="A99" s="124"/>
      <c r="B99" s="125"/>
      <c r="C99" s="125"/>
      <c r="D99" s="125"/>
      <c r="E99" s="125"/>
      <c r="F99" s="125"/>
      <c r="G99" s="125"/>
      <c r="H99" s="125"/>
      <c r="I99" s="125"/>
      <c r="J99" s="125"/>
      <c r="K99" s="125"/>
      <c r="L99" s="125"/>
      <c r="M99" s="125"/>
      <c r="N99" s="125"/>
      <c r="O99" s="125"/>
      <c r="P99" s="125"/>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7"/>
      <c r="BA99" s="127"/>
      <c r="BB99" s="127"/>
      <c r="BC99" s="127"/>
      <c r="BD99" s="127"/>
      <c r="BE99" s="119"/>
      <c r="BF99" s="119"/>
      <c r="BG99" s="119"/>
      <c r="BH99" s="119"/>
      <c r="BI99" s="119"/>
      <c r="BJ99" s="119"/>
      <c r="BK99" s="119"/>
      <c r="BL99" s="119"/>
      <c r="BM99" s="119"/>
      <c r="BN99" s="119"/>
      <c r="BO99" s="119"/>
      <c r="BP99" s="119"/>
      <c r="BQ99" s="116">
        <v>93</v>
      </c>
      <c r="BR99" s="121"/>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x14ac:dyDescent="0.15">
      <c r="A100" s="124"/>
      <c r="B100" s="125"/>
      <c r="C100" s="125"/>
      <c r="D100" s="125"/>
      <c r="E100" s="125"/>
      <c r="F100" s="125"/>
      <c r="G100" s="125"/>
      <c r="H100" s="125"/>
      <c r="I100" s="125"/>
      <c r="J100" s="125"/>
      <c r="K100" s="125"/>
      <c r="L100" s="125"/>
      <c r="M100" s="125"/>
      <c r="N100" s="125"/>
      <c r="O100" s="125"/>
      <c r="P100" s="125"/>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7"/>
      <c r="BA100" s="127"/>
      <c r="BB100" s="127"/>
      <c r="BC100" s="127"/>
      <c r="BD100" s="127"/>
      <c r="BE100" s="119"/>
      <c r="BF100" s="119"/>
      <c r="BG100" s="119"/>
      <c r="BH100" s="119"/>
      <c r="BI100" s="119"/>
      <c r="BJ100" s="119"/>
      <c r="BK100" s="119"/>
      <c r="BL100" s="119"/>
      <c r="BM100" s="119"/>
      <c r="BN100" s="119"/>
      <c r="BO100" s="119"/>
      <c r="BP100" s="119"/>
      <c r="BQ100" s="116">
        <v>94</v>
      </c>
      <c r="BR100" s="121"/>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x14ac:dyDescent="0.15">
      <c r="A101" s="124"/>
      <c r="B101" s="125"/>
      <c r="C101" s="125"/>
      <c r="D101" s="125"/>
      <c r="E101" s="125"/>
      <c r="F101" s="125"/>
      <c r="G101" s="125"/>
      <c r="H101" s="125"/>
      <c r="I101" s="125"/>
      <c r="J101" s="125"/>
      <c r="K101" s="125"/>
      <c r="L101" s="125"/>
      <c r="M101" s="125"/>
      <c r="N101" s="125"/>
      <c r="O101" s="125"/>
      <c r="P101" s="125"/>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7"/>
      <c r="BA101" s="127"/>
      <c r="BB101" s="127"/>
      <c r="BC101" s="127"/>
      <c r="BD101" s="127"/>
      <c r="BE101" s="119"/>
      <c r="BF101" s="119"/>
      <c r="BG101" s="119"/>
      <c r="BH101" s="119"/>
      <c r="BI101" s="119"/>
      <c r="BJ101" s="119"/>
      <c r="BK101" s="119"/>
      <c r="BL101" s="119"/>
      <c r="BM101" s="119"/>
      <c r="BN101" s="119"/>
      <c r="BO101" s="119"/>
      <c r="BP101" s="119"/>
      <c r="BQ101" s="116">
        <v>95</v>
      </c>
      <c r="BR101" s="121"/>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x14ac:dyDescent="0.2">
      <c r="A102" s="124"/>
      <c r="B102" s="125"/>
      <c r="C102" s="125"/>
      <c r="D102" s="125"/>
      <c r="E102" s="125"/>
      <c r="F102" s="125"/>
      <c r="G102" s="125"/>
      <c r="H102" s="125"/>
      <c r="I102" s="125"/>
      <c r="J102" s="125"/>
      <c r="K102" s="125"/>
      <c r="L102" s="125"/>
      <c r="M102" s="125"/>
      <c r="N102" s="125"/>
      <c r="O102" s="125"/>
      <c r="P102" s="125"/>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7"/>
      <c r="BA102" s="127"/>
      <c r="BB102" s="127"/>
      <c r="BC102" s="127"/>
      <c r="BD102" s="127"/>
      <c r="BE102" s="119"/>
      <c r="BF102" s="119"/>
      <c r="BG102" s="119"/>
      <c r="BH102" s="119"/>
      <c r="BI102" s="119"/>
      <c r="BJ102" s="119"/>
      <c r="BK102" s="119"/>
      <c r="BL102" s="119"/>
      <c r="BM102" s="119"/>
      <c r="BN102" s="119"/>
      <c r="BO102" s="119"/>
      <c r="BP102" s="119"/>
      <c r="BQ102" s="118" t="s">
        <v>204</v>
      </c>
      <c r="BR102" s="971" t="s">
        <v>213</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v>154</v>
      </c>
      <c r="CS102" s="978"/>
      <c r="CT102" s="978"/>
      <c r="CU102" s="978"/>
      <c r="CV102" s="979"/>
      <c r="CW102" s="977">
        <v>61</v>
      </c>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0"/>
      <c r="DW102" s="961"/>
      <c r="DX102" s="961"/>
      <c r="DY102" s="961"/>
      <c r="DZ102" s="962"/>
      <c r="EA102" s="102"/>
    </row>
    <row r="103" spans="1:131" s="103" customFormat="1" ht="26.25" customHeight="1" x14ac:dyDescent="0.15">
      <c r="A103" s="124"/>
      <c r="B103" s="125"/>
      <c r="C103" s="125"/>
      <c r="D103" s="125"/>
      <c r="E103" s="125"/>
      <c r="F103" s="125"/>
      <c r="G103" s="125"/>
      <c r="H103" s="125"/>
      <c r="I103" s="125"/>
      <c r="J103" s="125"/>
      <c r="K103" s="125"/>
      <c r="L103" s="125"/>
      <c r="M103" s="125"/>
      <c r="N103" s="125"/>
      <c r="O103" s="125"/>
      <c r="P103" s="125"/>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7"/>
      <c r="BA103" s="127"/>
      <c r="BB103" s="127"/>
      <c r="BC103" s="127"/>
      <c r="BD103" s="127"/>
      <c r="BE103" s="119"/>
      <c r="BF103" s="119"/>
      <c r="BG103" s="119"/>
      <c r="BH103" s="119"/>
      <c r="BI103" s="119"/>
      <c r="BJ103" s="119"/>
      <c r="BK103" s="119"/>
      <c r="BL103" s="119"/>
      <c r="BM103" s="119"/>
      <c r="BN103" s="119"/>
      <c r="BO103" s="119"/>
      <c r="BP103" s="119"/>
      <c r="BQ103" s="963" t="s">
        <v>515</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x14ac:dyDescent="0.15">
      <c r="A104" s="124"/>
      <c r="B104" s="125"/>
      <c r="C104" s="125"/>
      <c r="D104" s="125"/>
      <c r="E104" s="125"/>
      <c r="F104" s="125"/>
      <c r="G104" s="125"/>
      <c r="H104" s="125"/>
      <c r="I104" s="125"/>
      <c r="J104" s="125"/>
      <c r="K104" s="125"/>
      <c r="L104" s="125"/>
      <c r="M104" s="125"/>
      <c r="N104" s="125"/>
      <c r="O104" s="125"/>
      <c r="P104" s="125"/>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7"/>
      <c r="BA104" s="127"/>
      <c r="BB104" s="127"/>
      <c r="BC104" s="127"/>
      <c r="BD104" s="127"/>
      <c r="BE104" s="119"/>
      <c r="BF104" s="119"/>
      <c r="BG104" s="119"/>
      <c r="BH104" s="119"/>
      <c r="BI104" s="119"/>
      <c r="BJ104" s="119"/>
      <c r="BK104" s="119"/>
      <c r="BL104" s="119"/>
      <c r="BM104" s="119"/>
      <c r="BN104" s="119"/>
      <c r="BO104" s="119"/>
      <c r="BP104" s="119"/>
      <c r="BQ104" s="964" t="s">
        <v>516</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x14ac:dyDescent="0.15">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22"/>
      <c r="BR105" s="122"/>
      <c r="BS105" s="122"/>
      <c r="BT105" s="122"/>
      <c r="BU105" s="122"/>
      <c r="BV105" s="122"/>
      <c r="BW105" s="122"/>
      <c r="BX105" s="122"/>
      <c r="BY105" s="122"/>
      <c r="BZ105" s="122"/>
      <c r="CA105" s="122"/>
      <c r="CB105" s="122"/>
      <c r="CC105" s="122"/>
      <c r="CD105" s="122"/>
      <c r="CE105" s="122"/>
      <c r="CF105" s="122"/>
      <c r="CG105" s="122"/>
      <c r="CH105" s="122"/>
      <c r="CI105" s="122"/>
      <c r="CJ105" s="122"/>
      <c r="CK105" s="122"/>
      <c r="CL105" s="122"/>
      <c r="CM105" s="122"/>
      <c r="CN105" s="122"/>
      <c r="CO105" s="122"/>
      <c r="CP105" s="122"/>
      <c r="CQ105" s="122"/>
      <c r="CR105" s="122"/>
      <c r="CS105" s="122"/>
      <c r="CT105" s="122"/>
      <c r="CU105" s="122"/>
      <c r="CV105" s="122"/>
      <c r="CW105" s="122"/>
      <c r="CX105" s="122"/>
      <c r="CY105" s="122"/>
      <c r="CZ105" s="122"/>
      <c r="DA105" s="122"/>
      <c r="DB105" s="122"/>
      <c r="DC105" s="122"/>
      <c r="DD105" s="122"/>
      <c r="DE105" s="122"/>
      <c r="DF105" s="122"/>
      <c r="DG105" s="122"/>
      <c r="DH105" s="122"/>
      <c r="DI105" s="122"/>
      <c r="DJ105" s="122"/>
      <c r="DK105" s="122"/>
      <c r="DL105" s="122"/>
      <c r="DM105" s="122"/>
      <c r="DN105" s="122"/>
      <c r="DO105" s="122"/>
      <c r="DP105" s="122"/>
      <c r="DQ105" s="122"/>
      <c r="DR105" s="122"/>
      <c r="DS105" s="122"/>
      <c r="DT105" s="122"/>
      <c r="DU105" s="122"/>
      <c r="DV105" s="122"/>
      <c r="DW105" s="122"/>
      <c r="DX105" s="122"/>
      <c r="DY105" s="122"/>
      <c r="DZ105" s="122"/>
      <c r="EA105" s="102"/>
    </row>
    <row r="106" spans="1:131" s="103" customFormat="1" ht="11.25" customHeight="1" x14ac:dyDescent="0.15">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2"/>
      <c r="BR106" s="122"/>
      <c r="BS106" s="122"/>
      <c r="BT106" s="122"/>
      <c r="BU106" s="122"/>
      <c r="BV106" s="122"/>
      <c r="BW106" s="122"/>
      <c r="BX106" s="122"/>
      <c r="BY106" s="122"/>
      <c r="BZ106" s="122"/>
      <c r="CA106" s="122"/>
      <c r="CB106" s="122"/>
      <c r="CC106" s="122"/>
      <c r="CD106" s="122"/>
      <c r="CE106" s="122"/>
      <c r="CF106" s="122"/>
      <c r="CG106" s="122"/>
      <c r="CH106" s="122"/>
      <c r="CI106" s="122"/>
      <c r="CJ106" s="122"/>
      <c r="CK106" s="122"/>
      <c r="CL106" s="122"/>
      <c r="CM106" s="122"/>
      <c r="CN106" s="122"/>
      <c r="CO106" s="122"/>
      <c r="CP106" s="122"/>
      <c r="CQ106" s="122"/>
      <c r="CR106" s="122"/>
      <c r="CS106" s="122"/>
      <c r="CT106" s="122"/>
      <c r="CU106" s="122"/>
      <c r="CV106" s="122"/>
      <c r="CW106" s="122"/>
      <c r="CX106" s="122"/>
      <c r="CY106" s="122"/>
      <c r="CZ106" s="122"/>
      <c r="DA106" s="122"/>
      <c r="DB106" s="122"/>
      <c r="DC106" s="122"/>
      <c r="DD106" s="122"/>
      <c r="DE106" s="122"/>
      <c r="DF106" s="122"/>
      <c r="DG106" s="122"/>
      <c r="DH106" s="122"/>
      <c r="DI106" s="122"/>
      <c r="DJ106" s="122"/>
      <c r="DK106" s="122"/>
      <c r="DL106" s="122"/>
      <c r="DM106" s="122"/>
      <c r="DN106" s="122"/>
      <c r="DO106" s="122"/>
      <c r="DP106" s="122"/>
      <c r="DQ106" s="122"/>
      <c r="DR106" s="122"/>
      <c r="DS106" s="122"/>
      <c r="DT106" s="122"/>
      <c r="DU106" s="122"/>
      <c r="DV106" s="122"/>
      <c r="DW106" s="122"/>
      <c r="DX106" s="122"/>
      <c r="DY106" s="122"/>
      <c r="DZ106" s="122"/>
      <c r="EA106" s="102"/>
    </row>
    <row r="107" spans="1:131" s="102" customFormat="1" ht="26.25" customHeight="1" thickBot="1" x14ac:dyDescent="0.2">
      <c r="A107" s="129" t="s">
        <v>214</v>
      </c>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29" t="s">
        <v>517</v>
      </c>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row>
    <row r="108" spans="1:131" s="102" customFormat="1" ht="26.25" customHeight="1" x14ac:dyDescent="0.15">
      <c r="A108" s="965" t="s">
        <v>215</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216</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x14ac:dyDescent="0.15">
      <c r="A109" s="920" t="s">
        <v>217</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218</v>
      </c>
      <c r="AB109" s="921"/>
      <c r="AC109" s="921"/>
      <c r="AD109" s="921"/>
      <c r="AE109" s="922"/>
      <c r="AF109" s="923" t="s">
        <v>162</v>
      </c>
      <c r="AG109" s="921"/>
      <c r="AH109" s="921"/>
      <c r="AI109" s="921"/>
      <c r="AJ109" s="922"/>
      <c r="AK109" s="923" t="s">
        <v>161</v>
      </c>
      <c r="AL109" s="921"/>
      <c r="AM109" s="921"/>
      <c r="AN109" s="921"/>
      <c r="AO109" s="922"/>
      <c r="AP109" s="923" t="s">
        <v>219</v>
      </c>
      <c r="AQ109" s="921"/>
      <c r="AR109" s="921"/>
      <c r="AS109" s="921"/>
      <c r="AT109" s="952"/>
      <c r="AU109" s="920" t="s">
        <v>217</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218</v>
      </c>
      <c r="BR109" s="921"/>
      <c r="BS109" s="921"/>
      <c r="BT109" s="921"/>
      <c r="BU109" s="922"/>
      <c r="BV109" s="923" t="s">
        <v>162</v>
      </c>
      <c r="BW109" s="921"/>
      <c r="BX109" s="921"/>
      <c r="BY109" s="921"/>
      <c r="BZ109" s="922"/>
      <c r="CA109" s="923" t="s">
        <v>161</v>
      </c>
      <c r="CB109" s="921"/>
      <c r="CC109" s="921"/>
      <c r="CD109" s="921"/>
      <c r="CE109" s="922"/>
      <c r="CF109" s="959" t="s">
        <v>219</v>
      </c>
      <c r="CG109" s="959"/>
      <c r="CH109" s="959"/>
      <c r="CI109" s="959"/>
      <c r="CJ109" s="959"/>
      <c r="CK109" s="923" t="s">
        <v>220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218</v>
      </c>
      <c r="DH109" s="921"/>
      <c r="DI109" s="921"/>
      <c r="DJ109" s="921"/>
      <c r="DK109" s="922"/>
      <c r="DL109" s="923" t="s">
        <v>162</v>
      </c>
      <c r="DM109" s="921"/>
      <c r="DN109" s="921"/>
      <c r="DO109" s="921"/>
      <c r="DP109" s="922"/>
      <c r="DQ109" s="923" t="s">
        <v>161</v>
      </c>
      <c r="DR109" s="921"/>
      <c r="DS109" s="921"/>
      <c r="DT109" s="921"/>
      <c r="DU109" s="922"/>
      <c r="DV109" s="923" t="s">
        <v>219</v>
      </c>
      <c r="DW109" s="921"/>
      <c r="DX109" s="921"/>
      <c r="DY109" s="921"/>
      <c r="DZ109" s="952"/>
    </row>
    <row r="110" spans="1:131" s="102" customFormat="1" ht="26.25" customHeight="1" x14ac:dyDescent="0.15">
      <c r="A110" s="823" t="s">
        <v>221</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913">
        <v>8188692</v>
      </c>
      <c r="AB110" s="914"/>
      <c r="AC110" s="914"/>
      <c r="AD110" s="914"/>
      <c r="AE110" s="915"/>
      <c r="AF110" s="916">
        <v>7887745</v>
      </c>
      <c r="AG110" s="914"/>
      <c r="AH110" s="914"/>
      <c r="AI110" s="914"/>
      <c r="AJ110" s="915"/>
      <c r="AK110" s="916">
        <v>7294334</v>
      </c>
      <c r="AL110" s="914"/>
      <c r="AM110" s="914"/>
      <c r="AN110" s="914"/>
      <c r="AO110" s="915"/>
      <c r="AP110" s="917">
        <v>24.1</v>
      </c>
      <c r="AQ110" s="918"/>
      <c r="AR110" s="918"/>
      <c r="AS110" s="918"/>
      <c r="AT110" s="919"/>
      <c r="AU110" s="953" t="s">
        <v>222</v>
      </c>
      <c r="AV110" s="954"/>
      <c r="AW110" s="954"/>
      <c r="AX110" s="954"/>
      <c r="AY110" s="954"/>
      <c r="AZ110" s="879" t="s">
        <v>223</v>
      </c>
      <c r="BA110" s="824"/>
      <c r="BB110" s="824"/>
      <c r="BC110" s="824"/>
      <c r="BD110" s="824"/>
      <c r="BE110" s="824"/>
      <c r="BF110" s="824"/>
      <c r="BG110" s="824"/>
      <c r="BH110" s="824"/>
      <c r="BI110" s="824"/>
      <c r="BJ110" s="824"/>
      <c r="BK110" s="824"/>
      <c r="BL110" s="824"/>
      <c r="BM110" s="824"/>
      <c r="BN110" s="824"/>
      <c r="BO110" s="824"/>
      <c r="BP110" s="825"/>
      <c r="BQ110" s="880">
        <v>72664426</v>
      </c>
      <c r="BR110" s="861"/>
      <c r="BS110" s="861"/>
      <c r="BT110" s="861"/>
      <c r="BU110" s="861"/>
      <c r="BV110" s="861">
        <v>68833903</v>
      </c>
      <c r="BW110" s="861"/>
      <c r="BX110" s="861"/>
      <c r="BY110" s="861"/>
      <c r="BZ110" s="861"/>
      <c r="CA110" s="861">
        <v>67145123</v>
      </c>
      <c r="CB110" s="861"/>
      <c r="CC110" s="861"/>
      <c r="CD110" s="861"/>
      <c r="CE110" s="861"/>
      <c r="CF110" s="885">
        <v>222</v>
      </c>
      <c r="CG110" s="886"/>
      <c r="CH110" s="886"/>
      <c r="CI110" s="886"/>
      <c r="CJ110" s="886"/>
      <c r="CK110" s="949" t="s">
        <v>224</v>
      </c>
      <c r="CL110" s="835"/>
      <c r="CM110" s="910" t="s">
        <v>225</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80" t="s">
        <v>484</v>
      </c>
      <c r="DH110" s="861"/>
      <c r="DI110" s="861"/>
      <c r="DJ110" s="861"/>
      <c r="DK110" s="861"/>
      <c r="DL110" s="861" t="s">
        <v>484</v>
      </c>
      <c r="DM110" s="861"/>
      <c r="DN110" s="861"/>
      <c r="DO110" s="861"/>
      <c r="DP110" s="861"/>
      <c r="DQ110" s="861" t="s">
        <v>484</v>
      </c>
      <c r="DR110" s="861"/>
      <c r="DS110" s="861"/>
      <c r="DT110" s="861"/>
      <c r="DU110" s="861"/>
      <c r="DV110" s="862" t="s">
        <v>484</v>
      </c>
      <c r="DW110" s="862"/>
      <c r="DX110" s="862"/>
      <c r="DY110" s="862"/>
      <c r="DZ110" s="863"/>
    </row>
    <row r="111" spans="1:131" s="102" customFormat="1" ht="26.25" customHeight="1" x14ac:dyDescent="0.15">
      <c r="A111" s="790" t="s">
        <v>226</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41" t="s">
        <v>484</v>
      </c>
      <c r="AB111" s="942"/>
      <c r="AC111" s="942"/>
      <c r="AD111" s="942"/>
      <c r="AE111" s="943"/>
      <c r="AF111" s="944" t="s">
        <v>484</v>
      </c>
      <c r="AG111" s="942"/>
      <c r="AH111" s="942"/>
      <c r="AI111" s="942"/>
      <c r="AJ111" s="943"/>
      <c r="AK111" s="944" t="s">
        <v>484</v>
      </c>
      <c r="AL111" s="942"/>
      <c r="AM111" s="942"/>
      <c r="AN111" s="942"/>
      <c r="AO111" s="943"/>
      <c r="AP111" s="945" t="s">
        <v>484</v>
      </c>
      <c r="AQ111" s="946"/>
      <c r="AR111" s="946"/>
      <c r="AS111" s="946"/>
      <c r="AT111" s="947"/>
      <c r="AU111" s="955"/>
      <c r="AV111" s="956"/>
      <c r="AW111" s="956"/>
      <c r="AX111" s="956"/>
      <c r="AY111" s="956"/>
      <c r="AZ111" s="831" t="s">
        <v>227</v>
      </c>
      <c r="BA111" s="766"/>
      <c r="BB111" s="766"/>
      <c r="BC111" s="766"/>
      <c r="BD111" s="766"/>
      <c r="BE111" s="766"/>
      <c r="BF111" s="766"/>
      <c r="BG111" s="766"/>
      <c r="BH111" s="766"/>
      <c r="BI111" s="766"/>
      <c r="BJ111" s="766"/>
      <c r="BK111" s="766"/>
      <c r="BL111" s="766"/>
      <c r="BM111" s="766"/>
      <c r="BN111" s="766"/>
      <c r="BO111" s="766"/>
      <c r="BP111" s="767"/>
      <c r="BQ111" s="832">
        <v>1861918</v>
      </c>
      <c r="BR111" s="833"/>
      <c r="BS111" s="833"/>
      <c r="BT111" s="833"/>
      <c r="BU111" s="833"/>
      <c r="BV111" s="833">
        <v>1739869</v>
      </c>
      <c r="BW111" s="833"/>
      <c r="BX111" s="833"/>
      <c r="BY111" s="833"/>
      <c r="BZ111" s="833"/>
      <c r="CA111" s="833">
        <v>1701772</v>
      </c>
      <c r="CB111" s="833"/>
      <c r="CC111" s="833"/>
      <c r="CD111" s="833"/>
      <c r="CE111" s="833"/>
      <c r="CF111" s="894">
        <v>5.6</v>
      </c>
      <c r="CG111" s="895"/>
      <c r="CH111" s="895"/>
      <c r="CI111" s="895"/>
      <c r="CJ111" s="895"/>
      <c r="CK111" s="950"/>
      <c r="CL111" s="837"/>
      <c r="CM111" s="840" t="s">
        <v>228</v>
      </c>
      <c r="CN111" s="841"/>
      <c r="CO111" s="841"/>
      <c r="CP111" s="841"/>
      <c r="CQ111" s="841"/>
      <c r="CR111" s="841"/>
      <c r="CS111" s="841"/>
      <c r="CT111" s="841"/>
      <c r="CU111" s="841"/>
      <c r="CV111" s="841"/>
      <c r="CW111" s="841"/>
      <c r="CX111" s="841"/>
      <c r="CY111" s="841"/>
      <c r="CZ111" s="841"/>
      <c r="DA111" s="841"/>
      <c r="DB111" s="841"/>
      <c r="DC111" s="841"/>
      <c r="DD111" s="841"/>
      <c r="DE111" s="841"/>
      <c r="DF111" s="842"/>
      <c r="DG111" s="832">
        <v>75944</v>
      </c>
      <c r="DH111" s="833"/>
      <c r="DI111" s="833"/>
      <c r="DJ111" s="833"/>
      <c r="DK111" s="833"/>
      <c r="DL111" s="833">
        <v>36104</v>
      </c>
      <c r="DM111" s="833"/>
      <c r="DN111" s="833"/>
      <c r="DO111" s="833"/>
      <c r="DP111" s="833"/>
      <c r="DQ111" s="833">
        <v>13042</v>
      </c>
      <c r="DR111" s="833"/>
      <c r="DS111" s="833"/>
      <c r="DT111" s="833"/>
      <c r="DU111" s="833"/>
      <c r="DV111" s="810">
        <v>0</v>
      </c>
      <c r="DW111" s="810"/>
      <c r="DX111" s="810"/>
      <c r="DY111" s="810"/>
      <c r="DZ111" s="811"/>
    </row>
    <row r="112" spans="1:131" s="102" customFormat="1" ht="26.25" customHeight="1" x14ac:dyDescent="0.15">
      <c r="A112" s="935" t="s">
        <v>229</v>
      </c>
      <c r="B112" s="936"/>
      <c r="C112" s="766" t="s">
        <v>230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v>3333</v>
      </c>
      <c r="AB112" s="796"/>
      <c r="AC112" s="796"/>
      <c r="AD112" s="796"/>
      <c r="AE112" s="797"/>
      <c r="AF112" s="798">
        <v>3333</v>
      </c>
      <c r="AG112" s="796"/>
      <c r="AH112" s="796"/>
      <c r="AI112" s="796"/>
      <c r="AJ112" s="797"/>
      <c r="AK112" s="798" t="s">
        <v>484</v>
      </c>
      <c r="AL112" s="796"/>
      <c r="AM112" s="796"/>
      <c r="AN112" s="796"/>
      <c r="AO112" s="797"/>
      <c r="AP112" s="843" t="s">
        <v>484</v>
      </c>
      <c r="AQ112" s="844"/>
      <c r="AR112" s="844"/>
      <c r="AS112" s="844"/>
      <c r="AT112" s="845"/>
      <c r="AU112" s="955"/>
      <c r="AV112" s="956"/>
      <c r="AW112" s="956"/>
      <c r="AX112" s="956"/>
      <c r="AY112" s="956"/>
      <c r="AZ112" s="831" t="s">
        <v>231</v>
      </c>
      <c r="BA112" s="766"/>
      <c r="BB112" s="766"/>
      <c r="BC112" s="766"/>
      <c r="BD112" s="766"/>
      <c r="BE112" s="766"/>
      <c r="BF112" s="766"/>
      <c r="BG112" s="766"/>
      <c r="BH112" s="766"/>
      <c r="BI112" s="766"/>
      <c r="BJ112" s="766"/>
      <c r="BK112" s="766"/>
      <c r="BL112" s="766"/>
      <c r="BM112" s="766"/>
      <c r="BN112" s="766"/>
      <c r="BO112" s="766"/>
      <c r="BP112" s="767"/>
      <c r="BQ112" s="832">
        <v>23040218</v>
      </c>
      <c r="BR112" s="833"/>
      <c r="BS112" s="833"/>
      <c r="BT112" s="833"/>
      <c r="BU112" s="833"/>
      <c r="BV112" s="833">
        <v>22745207</v>
      </c>
      <c r="BW112" s="833"/>
      <c r="BX112" s="833"/>
      <c r="BY112" s="833"/>
      <c r="BZ112" s="833"/>
      <c r="CA112" s="833">
        <v>21549259</v>
      </c>
      <c r="CB112" s="833"/>
      <c r="CC112" s="833"/>
      <c r="CD112" s="833"/>
      <c r="CE112" s="833"/>
      <c r="CF112" s="894">
        <v>71.3</v>
      </c>
      <c r="CG112" s="895"/>
      <c r="CH112" s="895"/>
      <c r="CI112" s="895"/>
      <c r="CJ112" s="895"/>
      <c r="CK112" s="950"/>
      <c r="CL112" s="837"/>
      <c r="CM112" s="840" t="s">
        <v>232</v>
      </c>
      <c r="CN112" s="841"/>
      <c r="CO112" s="841"/>
      <c r="CP112" s="841"/>
      <c r="CQ112" s="841"/>
      <c r="CR112" s="841"/>
      <c r="CS112" s="841"/>
      <c r="CT112" s="841"/>
      <c r="CU112" s="841"/>
      <c r="CV112" s="841"/>
      <c r="CW112" s="841"/>
      <c r="CX112" s="841"/>
      <c r="CY112" s="841"/>
      <c r="CZ112" s="841"/>
      <c r="DA112" s="841"/>
      <c r="DB112" s="841"/>
      <c r="DC112" s="841"/>
      <c r="DD112" s="841"/>
      <c r="DE112" s="841"/>
      <c r="DF112" s="842"/>
      <c r="DG112" s="832" t="s">
        <v>484</v>
      </c>
      <c r="DH112" s="833"/>
      <c r="DI112" s="833"/>
      <c r="DJ112" s="833"/>
      <c r="DK112" s="833"/>
      <c r="DL112" s="833" t="s">
        <v>484</v>
      </c>
      <c r="DM112" s="833"/>
      <c r="DN112" s="833"/>
      <c r="DO112" s="833"/>
      <c r="DP112" s="833"/>
      <c r="DQ112" s="833" t="s">
        <v>484</v>
      </c>
      <c r="DR112" s="833"/>
      <c r="DS112" s="833"/>
      <c r="DT112" s="833"/>
      <c r="DU112" s="833"/>
      <c r="DV112" s="810" t="s">
        <v>484</v>
      </c>
      <c r="DW112" s="810"/>
      <c r="DX112" s="810"/>
      <c r="DY112" s="810"/>
      <c r="DZ112" s="811"/>
    </row>
    <row r="113" spans="1:130" s="102" customFormat="1" ht="26.25" customHeight="1" x14ac:dyDescent="0.15">
      <c r="A113" s="937"/>
      <c r="B113" s="938"/>
      <c r="C113" s="766" t="s">
        <v>233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41">
        <v>1820842</v>
      </c>
      <c r="AB113" s="942"/>
      <c r="AC113" s="942"/>
      <c r="AD113" s="942"/>
      <c r="AE113" s="943"/>
      <c r="AF113" s="944">
        <v>1816989</v>
      </c>
      <c r="AG113" s="942"/>
      <c r="AH113" s="942"/>
      <c r="AI113" s="942"/>
      <c r="AJ113" s="943"/>
      <c r="AK113" s="944">
        <v>1668294</v>
      </c>
      <c r="AL113" s="942"/>
      <c r="AM113" s="942"/>
      <c r="AN113" s="942"/>
      <c r="AO113" s="943"/>
      <c r="AP113" s="945">
        <v>5.5</v>
      </c>
      <c r="AQ113" s="946"/>
      <c r="AR113" s="946"/>
      <c r="AS113" s="946"/>
      <c r="AT113" s="947"/>
      <c r="AU113" s="955"/>
      <c r="AV113" s="956"/>
      <c r="AW113" s="956"/>
      <c r="AX113" s="956"/>
      <c r="AY113" s="956"/>
      <c r="AZ113" s="831" t="s">
        <v>234</v>
      </c>
      <c r="BA113" s="766"/>
      <c r="BB113" s="766"/>
      <c r="BC113" s="766"/>
      <c r="BD113" s="766"/>
      <c r="BE113" s="766"/>
      <c r="BF113" s="766"/>
      <c r="BG113" s="766"/>
      <c r="BH113" s="766"/>
      <c r="BI113" s="766"/>
      <c r="BJ113" s="766"/>
      <c r="BK113" s="766"/>
      <c r="BL113" s="766"/>
      <c r="BM113" s="766"/>
      <c r="BN113" s="766"/>
      <c r="BO113" s="766"/>
      <c r="BP113" s="767"/>
      <c r="BQ113" s="832">
        <v>6440111</v>
      </c>
      <c r="BR113" s="833"/>
      <c r="BS113" s="833"/>
      <c r="BT113" s="833"/>
      <c r="BU113" s="833"/>
      <c r="BV113" s="833">
        <v>6464014</v>
      </c>
      <c r="BW113" s="833"/>
      <c r="BX113" s="833"/>
      <c r="BY113" s="833"/>
      <c r="BZ113" s="833"/>
      <c r="CA113" s="833">
        <v>6379977</v>
      </c>
      <c r="CB113" s="833"/>
      <c r="CC113" s="833"/>
      <c r="CD113" s="833"/>
      <c r="CE113" s="833"/>
      <c r="CF113" s="894">
        <v>21.1</v>
      </c>
      <c r="CG113" s="895"/>
      <c r="CH113" s="895"/>
      <c r="CI113" s="895"/>
      <c r="CJ113" s="895"/>
      <c r="CK113" s="950"/>
      <c r="CL113" s="837"/>
      <c r="CM113" s="840" t="s">
        <v>518</v>
      </c>
      <c r="CN113" s="841"/>
      <c r="CO113" s="841"/>
      <c r="CP113" s="841"/>
      <c r="CQ113" s="841"/>
      <c r="CR113" s="841"/>
      <c r="CS113" s="841"/>
      <c r="CT113" s="841"/>
      <c r="CU113" s="841"/>
      <c r="CV113" s="841"/>
      <c r="CW113" s="841"/>
      <c r="CX113" s="841"/>
      <c r="CY113" s="841"/>
      <c r="CZ113" s="841"/>
      <c r="DA113" s="841"/>
      <c r="DB113" s="841"/>
      <c r="DC113" s="841"/>
      <c r="DD113" s="841"/>
      <c r="DE113" s="841"/>
      <c r="DF113" s="842"/>
      <c r="DG113" s="795" t="s">
        <v>484</v>
      </c>
      <c r="DH113" s="796"/>
      <c r="DI113" s="796"/>
      <c r="DJ113" s="796"/>
      <c r="DK113" s="797"/>
      <c r="DL113" s="798" t="s">
        <v>484</v>
      </c>
      <c r="DM113" s="796"/>
      <c r="DN113" s="796"/>
      <c r="DO113" s="796"/>
      <c r="DP113" s="797"/>
      <c r="DQ113" s="798" t="s">
        <v>484</v>
      </c>
      <c r="DR113" s="796"/>
      <c r="DS113" s="796"/>
      <c r="DT113" s="796"/>
      <c r="DU113" s="797"/>
      <c r="DV113" s="843" t="s">
        <v>484</v>
      </c>
      <c r="DW113" s="844"/>
      <c r="DX113" s="844"/>
      <c r="DY113" s="844"/>
      <c r="DZ113" s="845"/>
    </row>
    <row r="114" spans="1:130" s="102" customFormat="1" ht="26.25" customHeight="1" x14ac:dyDescent="0.15">
      <c r="A114" s="937"/>
      <c r="B114" s="938"/>
      <c r="C114" s="766" t="s">
        <v>235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v>373813</v>
      </c>
      <c r="AB114" s="796"/>
      <c r="AC114" s="796"/>
      <c r="AD114" s="796"/>
      <c r="AE114" s="797"/>
      <c r="AF114" s="798">
        <v>458031</v>
      </c>
      <c r="AG114" s="796"/>
      <c r="AH114" s="796"/>
      <c r="AI114" s="796"/>
      <c r="AJ114" s="797"/>
      <c r="AK114" s="798">
        <v>470737</v>
      </c>
      <c r="AL114" s="796"/>
      <c r="AM114" s="796"/>
      <c r="AN114" s="796"/>
      <c r="AO114" s="797"/>
      <c r="AP114" s="843">
        <v>1.6</v>
      </c>
      <c r="AQ114" s="844"/>
      <c r="AR114" s="844"/>
      <c r="AS114" s="844"/>
      <c r="AT114" s="845"/>
      <c r="AU114" s="955"/>
      <c r="AV114" s="956"/>
      <c r="AW114" s="956"/>
      <c r="AX114" s="956"/>
      <c r="AY114" s="956"/>
      <c r="AZ114" s="831" t="s">
        <v>236</v>
      </c>
      <c r="BA114" s="766"/>
      <c r="BB114" s="766"/>
      <c r="BC114" s="766"/>
      <c r="BD114" s="766"/>
      <c r="BE114" s="766"/>
      <c r="BF114" s="766"/>
      <c r="BG114" s="766"/>
      <c r="BH114" s="766"/>
      <c r="BI114" s="766"/>
      <c r="BJ114" s="766"/>
      <c r="BK114" s="766"/>
      <c r="BL114" s="766"/>
      <c r="BM114" s="766"/>
      <c r="BN114" s="766"/>
      <c r="BO114" s="766"/>
      <c r="BP114" s="767"/>
      <c r="BQ114" s="832">
        <v>10751719</v>
      </c>
      <c r="BR114" s="833"/>
      <c r="BS114" s="833"/>
      <c r="BT114" s="833"/>
      <c r="BU114" s="833"/>
      <c r="BV114" s="833">
        <v>11030812</v>
      </c>
      <c r="BW114" s="833"/>
      <c r="BX114" s="833"/>
      <c r="BY114" s="833"/>
      <c r="BZ114" s="833"/>
      <c r="CA114" s="833">
        <v>11196756</v>
      </c>
      <c r="CB114" s="833"/>
      <c r="CC114" s="833"/>
      <c r="CD114" s="833"/>
      <c r="CE114" s="833"/>
      <c r="CF114" s="894">
        <v>37</v>
      </c>
      <c r="CG114" s="895"/>
      <c r="CH114" s="895"/>
      <c r="CI114" s="895"/>
      <c r="CJ114" s="895"/>
      <c r="CK114" s="950"/>
      <c r="CL114" s="837"/>
      <c r="CM114" s="840" t="s">
        <v>237</v>
      </c>
      <c r="CN114" s="841"/>
      <c r="CO114" s="841"/>
      <c r="CP114" s="841"/>
      <c r="CQ114" s="841"/>
      <c r="CR114" s="841"/>
      <c r="CS114" s="841"/>
      <c r="CT114" s="841"/>
      <c r="CU114" s="841"/>
      <c r="CV114" s="841"/>
      <c r="CW114" s="841"/>
      <c r="CX114" s="841"/>
      <c r="CY114" s="841"/>
      <c r="CZ114" s="841"/>
      <c r="DA114" s="841"/>
      <c r="DB114" s="841"/>
      <c r="DC114" s="841"/>
      <c r="DD114" s="841"/>
      <c r="DE114" s="841"/>
      <c r="DF114" s="842"/>
      <c r="DG114" s="795" t="s">
        <v>484</v>
      </c>
      <c r="DH114" s="796"/>
      <c r="DI114" s="796"/>
      <c r="DJ114" s="796"/>
      <c r="DK114" s="797"/>
      <c r="DL114" s="798" t="s">
        <v>484</v>
      </c>
      <c r="DM114" s="796"/>
      <c r="DN114" s="796"/>
      <c r="DO114" s="796"/>
      <c r="DP114" s="797"/>
      <c r="DQ114" s="798" t="s">
        <v>484</v>
      </c>
      <c r="DR114" s="796"/>
      <c r="DS114" s="796"/>
      <c r="DT114" s="796"/>
      <c r="DU114" s="797"/>
      <c r="DV114" s="843" t="s">
        <v>484</v>
      </c>
      <c r="DW114" s="844"/>
      <c r="DX114" s="844"/>
      <c r="DY114" s="844"/>
      <c r="DZ114" s="845"/>
    </row>
    <row r="115" spans="1:130" s="102" customFormat="1" ht="26.25" customHeight="1" x14ac:dyDescent="0.15">
      <c r="A115" s="937"/>
      <c r="B115" s="938"/>
      <c r="C115" s="766" t="s">
        <v>238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41">
        <v>92213</v>
      </c>
      <c r="AB115" s="942"/>
      <c r="AC115" s="942"/>
      <c r="AD115" s="942"/>
      <c r="AE115" s="943"/>
      <c r="AF115" s="944">
        <v>101214</v>
      </c>
      <c r="AG115" s="942"/>
      <c r="AH115" s="942"/>
      <c r="AI115" s="942"/>
      <c r="AJ115" s="943"/>
      <c r="AK115" s="944">
        <v>24031</v>
      </c>
      <c r="AL115" s="942"/>
      <c r="AM115" s="942"/>
      <c r="AN115" s="942"/>
      <c r="AO115" s="943"/>
      <c r="AP115" s="945">
        <v>0.1</v>
      </c>
      <c r="AQ115" s="946"/>
      <c r="AR115" s="946"/>
      <c r="AS115" s="946"/>
      <c r="AT115" s="947"/>
      <c r="AU115" s="955"/>
      <c r="AV115" s="956"/>
      <c r="AW115" s="956"/>
      <c r="AX115" s="956"/>
      <c r="AY115" s="956"/>
      <c r="AZ115" s="831" t="s">
        <v>239</v>
      </c>
      <c r="BA115" s="766"/>
      <c r="BB115" s="766"/>
      <c r="BC115" s="766"/>
      <c r="BD115" s="766"/>
      <c r="BE115" s="766"/>
      <c r="BF115" s="766"/>
      <c r="BG115" s="766"/>
      <c r="BH115" s="766"/>
      <c r="BI115" s="766"/>
      <c r="BJ115" s="766"/>
      <c r="BK115" s="766"/>
      <c r="BL115" s="766"/>
      <c r="BM115" s="766"/>
      <c r="BN115" s="766"/>
      <c r="BO115" s="766"/>
      <c r="BP115" s="767"/>
      <c r="BQ115" s="832" t="s">
        <v>484</v>
      </c>
      <c r="BR115" s="833"/>
      <c r="BS115" s="833"/>
      <c r="BT115" s="833"/>
      <c r="BU115" s="833"/>
      <c r="BV115" s="833" t="s">
        <v>484</v>
      </c>
      <c r="BW115" s="833"/>
      <c r="BX115" s="833"/>
      <c r="BY115" s="833"/>
      <c r="BZ115" s="833"/>
      <c r="CA115" s="833" t="s">
        <v>484</v>
      </c>
      <c r="CB115" s="833"/>
      <c r="CC115" s="833"/>
      <c r="CD115" s="833"/>
      <c r="CE115" s="833"/>
      <c r="CF115" s="894" t="s">
        <v>484</v>
      </c>
      <c r="CG115" s="895"/>
      <c r="CH115" s="895"/>
      <c r="CI115" s="895"/>
      <c r="CJ115" s="895"/>
      <c r="CK115" s="950"/>
      <c r="CL115" s="837"/>
      <c r="CM115" s="831" t="s">
        <v>240</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t="s">
        <v>484</v>
      </c>
      <c r="DH115" s="796"/>
      <c r="DI115" s="796"/>
      <c r="DJ115" s="796"/>
      <c r="DK115" s="797"/>
      <c r="DL115" s="798" t="s">
        <v>484</v>
      </c>
      <c r="DM115" s="796"/>
      <c r="DN115" s="796"/>
      <c r="DO115" s="796"/>
      <c r="DP115" s="797"/>
      <c r="DQ115" s="798" t="s">
        <v>484</v>
      </c>
      <c r="DR115" s="796"/>
      <c r="DS115" s="796"/>
      <c r="DT115" s="796"/>
      <c r="DU115" s="797"/>
      <c r="DV115" s="843" t="s">
        <v>484</v>
      </c>
      <c r="DW115" s="844"/>
      <c r="DX115" s="844"/>
      <c r="DY115" s="844"/>
      <c r="DZ115" s="845"/>
    </row>
    <row r="116" spans="1:130" s="102" customFormat="1" ht="26.25" customHeight="1" x14ac:dyDescent="0.15">
      <c r="A116" s="939"/>
      <c r="B116" s="940"/>
      <c r="C116" s="899" t="s">
        <v>241</v>
      </c>
      <c r="D116" s="899"/>
      <c r="E116" s="899"/>
      <c r="F116" s="899"/>
      <c r="G116" s="899"/>
      <c r="H116" s="899"/>
      <c r="I116" s="899"/>
      <c r="J116" s="899"/>
      <c r="K116" s="899"/>
      <c r="L116" s="899"/>
      <c r="M116" s="899"/>
      <c r="N116" s="899"/>
      <c r="O116" s="899"/>
      <c r="P116" s="899"/>
      <c r="Q116" s="899"/>
      <c r="R116" s="899"/>
      <c r="S116" s="899"/>
      <c r="T116" s="899"/>
      <c r="U116" s="899"/>
      <c r="V116" s="899"/>
      <c r="W116" s="899"/>
      <c r="X116" s="899"/>
      <c r="Y116" s="899"/>
      <c r="Z116" s="900"/>
      <c r="AA116" s="795" t="s">
        <v>484</v>
      </c>
      <c r="AB116" s="796"/>
      <c r="AC116" s="796"/>
      <c r="AD116" s="796"/>
      <c r="AE116" s="797"/>
      <c r="AF116" s="798">
        <v>3</v>
      </c>
      <c r="AG116" s="796"/>
      <c r="AH116" s="796"/>
      <c r="AI116" s="796"/>
      <c r="AJ116" s="797"/>
      <c r="AK116" s="798">
        <v>3</v>
      </c>
      <c r="AL116" s="796"/>
      <c r="AM116" s="796"/>
      <c r="AN116" s="796"/>
      <c r="AO116" s="797"/>
      <c r="AP116" s="843">
        <v>0</v>
      </c>
      <c r="AQ116" s="844"/>
      <c r="AR116" s="844"/>
      <c r="AS116" s="844"/>
      <c r="AT116" s="845"/>
      <c r="AU116" s="955"/>
      <c r="AV116" s="956"/>
      <c r="AW116" s="956"/>
      <c r="AX116" s="956"/>
      <c r="AY116" s="956"/>
      <c r="AZ116" s="882" t="s">
        <v>519</v>
      </c>
      <c r="BA116" s="883"/>
      <c r="BB116" s="883"/>
      <c r="BC116" s="883"/>
      <c r="BD116" s="883"/>
      <c r="BE116" s="883"/>
      <c r="BF116" s="883"/>
      <c r="BG116" s="883"/>
      <c r="BH116" s="883"/>
      <c r="BI116" s="883"/>
      <c r="BJ116" s="883"/>
      <c r="BK116" s="883"/>
      <c r="BL116" s="883"/>
      <c r="BM116" s="883"/>
      <c r="BN116" s="883"/>
      <c r="BO116" s="883"/>
      <c r="BP116" s="884"/>
      <c r="BQ116" s="832" t="s">
        <v>484</v>
      </c>
      <c r="BR116" s="833"/>
      <c r="BS116" s="833"/>
      <c r="BT116" s="833"/>
      <c r="BU116" s="833"/>
      <c r="BV116" s="833" t="s">
        <v>484</v>
      </c>
      <c r="BW116" s="833"/>
      <c r="BX116" s="833"/>
      <c r="BY116" s="833"/>
      <c r="BZ116" s="833"/>
      <c r="CA116" s="833" t="s">
        <v>484</v>
      </c>
      <c r="CB116" s="833"/>
      <c r="CC116" s="833"/>
      <c r="CD116" s="833"/>
      <c r="CE116" s="833"/>
      <c r="CF116" s="894" t="s">
        <v>484</v>
      </c>
      <c r="CG116" s="895"/>
      <c r="CH116" s="895"/>
      <c r="CI116" s="895"/>
      <c r="CJ116" s="895"/>
      <c r="CK116" s="950"/>
      <c r="CL116" s="837"/>
      <c r="CM116" s="840" t="s">
        <v>242</v>
      </c>
      <c r="CN116" s="841"/>
      <c r="CO116" s="841"/>
      <c r="CP116" s="841"/>
      <c r="CQ116" s="841"/>
      <c r="CR116" s="841"/>
      <c r="CS116" s="841"/>
      <c r="CT116" s="841"/>
      <c r="CU116" s="841"/>
      <c r="CV116" s="841"/>
      <c r="CW116" s="841"/>
      <c r="CX116" s="841"/>
      <c r="CY116" s="841"/>
      <c r="CZ116" s="841"/>
      <c r="DA116" s="841"/>
      <c r="DB116" s="841"/>
      <c r="DC116" s="841"/>
      <c r="DD116" s="841"/>
      <c r="DE116" s="841"/>
      <c r="DF116" s="842"/>
      <c r="DG116" s="795">
        <v>1280</v>
      </c>
      <c r="DH116" s="796"/>
      <c r="DI116" s="796"/>
      <c r="DJ116" s="796"/>
      <c r="DK116" s="797"/>
      <c r="DL116" s="798" t="s">
        <v>484</v>
      </c>
      <c r="DM116" s="796"/>
      <c r="DN116" s="796"/>
      <c r="DO116" s="796"/>
      <c r="DP116" s="797"/>
      <c r="DQ116" s="798" t="s">
        <v>484</v>
      </c>
      <c r="DR116" s="796"/>
      <c r="DS116" s="796"/>
      <c r="DT116" s="796"/>
      <c r="DU116" s="797"/>
      <c r="DV116" s="843" t="s">
        <v>484</v>
      </c>
      <c r="DW116" s="844"/>
      <c r="DX116" s="844"/>
      <c r="DY116" s="844"/>
      <c r="DZ116" s="845"/>
    </row>
    <row r="117" spans="1:130" s="102" customFormat="1" ht="26.25" customHeight="1" x14ac:dyDescent="0.15">
      <c r="A117" s="920" t="s">
        <v>85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96" t="s">
        <v>520</v>
      </c>
      <c r="Z117" s="922"/>
      <c r="AA117" s="927">
        <v>10478893</v>
      </c>
      <c r="AB117" s="928"/>
      <c r="AC117" s="928"/>
      <c r="AD117" s="928"/>
      <c r="AE117" s="929"/>
      <c r="AF117" s="930">
        <v>10267315</v>
      </c>
      <c r="AG117" s="928"/>
      <c r="AH117" s="928"/>
      <c r="AI117" s="928"/>
      <c r="AJ117" s="929"/>
      <c r="AK117" s="930">
        <v>9457399</v>
      </c>
      <c r="AL117" s="928"/>
      <c r="AM117" s="928"/>
      <c r="AN117" s="928"/>
      <c r="AO117" s="929"/>
      <c r="AP117" s="931"/>
      <c r="AQ117" s="932"/>
      <c r="AR117" s="932"/>
      <c r="AS117" s="932"/>
      <c r="AT117" s="933"/>
      <c r="AU117" s="955"/>
      <c r="AV117" s="956"/>
      <c r="AW117" s="956"/>
      <c r="AX117" s="956"/>
      <c r="AY117" s="956"/>
      <c r="AZ117" s="882" t="s">
        <v>521</v>
      </c>
      <c r="BA117" s="883"/>
      <c r="BB117" s="883"/>
      <c r="BC117" s="883"/>
      <c r="BD117" s="883"/>
      <c r="BE117" s="883"/>
      <c r="BF117" s="883"/>
      <c r="BG117" s="883"/>
      <c r="BH117" s="883"/>
      <c r="BI117" s="883"/>
      <c r="BJ117" s="883"/>
      <c r="BK117" s="883"/>
      <c r="BL117" s="883"/>
      <c r="BM117" s="883"/>
      <c r="BN117" s="883"/>
      <c r="BO117" s="883"/>
      <c r="BP117" s="884"/>
      <c r="BQ117" s="832" t="s">
        <v>484</v>
      </c>
      <c r="BR117" s="833"/>
      <c r="BS117" s="833"/>
      <c r="BT117" s="833"/>
      <c r="BU117" s="833"/>
      <c r="BV117" s="833" t="s">
        <v>484</v>
      </c>
      <c r="BW117" s="833"/>
      <c r="BX117" s="833"/>
      <c r="BY117" s="833"/>
      <c r="BZ117" s="833"/>
      <c r="CA117" s="833" t="s">
        <v>484</v>
      </c>
      <c r="CB117" s="833"/>
      <c r="CC117" s="833"/>
      <c r="CD117" s="833"/>
      <c r="CE117" s="833"/>
      <c r="CF117" s="894" t="s">
        <v>484</v>
      </c>
      <c r="CG117" s="895"/>
      <c r="CH117" s="895"/>
      <c r="CI117" s="895"/>
      <c r="CJ117" s="895"/>
      <c r="CK117" s="950"/>
      <c r="CL117" s="837"/>
      <c r="CM117" s="840" t="s">
        <v>243</v>
      </c>
      <c r="CN117" s="841"/>
      <c r="CO117" s="841"/>
      <c r="CP117" s="841"/>
      <c r="CQ117" s="841"/>
      <c r="CR117" s="841"/>
      <c r="CS117" s="841"/>
      <c r="CT117" s="841"/>
      <c r="CU117" s="841"/>
      <c r="CV117" s="841"/>
      <c r="CW117" s="841"/>
      <c r="CX117" s="841"/>
      <c r="CY117" s="841"/>
      <c r="CZ117" s="841"/>
      <c r="DA117" s="841"/>
      <c r="DB117" s="841"/>
      <c r="DC117" s="841"/>
      <c r="DD117" s="841"/>
      <c r="DE117" s="841"/>
      <c r="DF117" s="842"/>
      <c r="DG117" s="795" t="s">
        <v>484</v>
      </c>
      <c r="DH117" s="796"/>
      <c r="DI117" s="796"/>
      <c r="DJ117" s="796"/>
      <c r="DK117" s="797"/>
      <c r="DL117" s="798" t="s">
        <v>484</v>
      </c>
      <c r="DM117" s="796"/>
      <c r="DN117" s="796"/>
      <c r="DO117" s="796"/>
      <c r="DP117" s="797"/>
      <c r="DQ117" s="798" t="s">
        <v>484</v>
      </c>
      <c r="DR117" s="796"/>
      <c r="DS117" s="796"/>
      <c r="DT117" s="796"/>
      <c r="DU117" s="797"/>
      <c r="DV117" s="843" t="s">
        <v>484</v>
      </c>
      <c r="DW117" s="844"/>
      <c r="DX117" s="844"/>
      <c r="DY117" s="844"/>
      <c r="DZ117" s="845"/>
    </row>
    <row r="118" spans="1:130" s="102" customFormat="1" ht="26.25" customHeight="1" x14ac:dyDescent="0.15">
      <c r="A118" s="920" t="s">
        <v>220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218</v>
      </c>
      <c r="AB118" s="921"/>
      <c r="AC118" s="921"/>
      <c r="AD118" s="921"/>
      <c r="AE118" s="922"/>
      <c r="AF118" s="923" t="s">
        <v>162</v>
      </c>
      <c r="AG118" s="921"/>
      <c r="AH118" s="921"/>
      <c r="AI118" s="921"/>
      <c r="AJ118" s="922"/>
      <c r="AK118" s="923" t="s">
        <v>161</v>
      </c>
      <c r="AL118" s="921"/>
      <c r="AM118" s="921"/>
      <c r="AN118" s="921"/>
      <c r="AO118" s="922"/>
      <c r="AP118" s="924" t="s">
        <v>219</v>
      </c>
      <c r="AQ118" s="925"/>
      <c r="AR118" s="925"/>
      <c r="AS118" s="925"/>
      <c r="AT118" s="926"/>
      <c r="AU118" s="955"/>
      <c r="AV118" s="956"/>
      <c r="AW118" s="956"/>
      <c r="AX118" s="956"/>
      <c r="AY118" s="956"/>
      <c r="AZ118" s="898" t="s">
        <v>244</v>
      </c>
      <c r="BA118" s="899"/>
      <c r="BB118" s="899"/>
      <c r="BC118" s="899"/>
      <c r="BD118" s="899"/>
      <c r="BE118" s="899"/>
      <c r="BF118" s="899"/>
      <c r="BG118" s="899"/>
      <c r="BH118" s="899"/>
      <c r="BI118" s="899"/>
      <c r="BJ118" s="899"/>
      <c r="BK118" s="899"/>
      <c r="BL118" s="899"/>
      <c r="BM118" s="899"/>
      <c r="BN118" s="899"/>
      <c r="BO118" s="899"/>
      <c r="BP118" s="900"/>
      <c r="BQ118" s="901" t="s">
        <v>484</v>
      </c>
      <c r="BR118" s="864"/>
      <c r="BS118" s="864"/>
      <c r="BT118" s="864"/>
      <c r="BU118" s="864"/>
      <c r="BV118" s="864" t="s">
        <v>484</v>
      </c>
      <c r="BW118" s="864"/>
      <c r="BX118" s="864"/>
      <c r="BY118" s="864"/>
      <c r="BZ118" s="864"/>
      <c r="CA118" s="864" t="s">
        <v>484</v>
      </c>
      <c r="CB118" s="864"/>
      <c r="CC118" s="864"/>
      <c r="CD118" s="864"/>
      <c r="CE118" s="864"/>
      <c r="CF118" s="894" t="s">
        <v>484</v>
      </c>
      <c r="CG118" s="895"/>
      <c r="CH118" s="895"/>
      <c r="CI118" s="895"/>
      <c r="CJ118" s="895"/>
      <c r="CK118" s="950"/>
      <c r="CL118" s="837"/>
      <c r="CM118" s="840" t="s">
        <v>245</v>
      </c>
      <c r="CN118" s="841"/>
      <c r="CO118" s="841"/>
      <c r="CP118" s="841"/>
      <c r="CQ118" s="841"/>
      <c r="CR118" s="841"/>
      <c r="CS118" s="841"/>
      <c r="CT118" s="841"/>
      <c r="CU118" s="841"/>
      <c r="CV118" s="841"/>
      <c r="CW118" s="841"/>
      <c r="CX118" s="841"/>
      <c r="CY118" s="841"/>
      <c r="CZ118" s="841"/>
      <c r="DA118" s="841"/>
      <c r="DB118" s="841"/>
      <c r="DC118" s="841"/>
      <c r="DD118" s="841"/>
      <c r="DE118" s="841"/>
      <c r="DF118" s="842"/>
      <c r="DG118" s="795" t="s">
        <v>484</v>
      </c>
      <c r="DH118" s="796"/>
      <c r="DI118" s="796"/>
      <c r="DJ118" s="796"/>
      <c r="DK118" s="797"/>
      <c r="DL118" s="798" t="s">
        <v>484</v>
      </c>
      <c r="DM118" s="796"/>
      <c r="DN118" s="796"/>
      <c r="DO118" s="796"/>
      <c r="DP118" s="797"/>
      <c r="DQ118" s="798" t="s">
        <v>484</v>
      </c>
      <c r="DR118" s="796"/>
      <c r="DS118" s="796"/>
      <c r="DT118" s="796"/>
      <c r="DU118" s="797"/>
      <c r="DV118" s="843" t="s">
        <v>484</v>
      </c>
      <c r="DW118" s="844"/>
      <c r="DX118" s="844"/>
      <c r="DY118" s="844"/>
      <c r="DZ118" s="845"/>
    </row>
    <row r="119" spans="1:130" s="102" customFormat="1" ht="26.25" customHeight="1" x14ac:dyDescent="0.15">
      <c r="A119" s="834" t="s">
        <v>224</v>
      </c>
      <c r="B119" s="835"/>
      <c r="C119" s="910" t="s">
        <v>225</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484</v>
      </c>
      <c r="AB119" s="914"/>
      <c r="AC119" s="914"/>
      <c r="AD119" s="914"/>
      <c r="AE119" s="915"/>
      <c r="AF119" s="916" t="s">
        <v>484</v>
      </c>
      <c r="AG119" s="914"/>
      <c r="AH119" s="914"/>
      <c r="AI119" s="914"/>
      <c r="AJ119" s="915"/>
      <c r="AK119" s="916" t="s">
        <v>484</v>
      </c>
      <c r="AL119" s="914"/>
      <c r="AM119" s="914"/>
      <c r="AN119" s="914"/>
      <c r="AO119" s="915"/>
      <c r="AP119" s="917" t="s">
        <v>484</v>
      </c>
      <c r="AQ119" s="918"/>
      <c r="AR119" s="918"/>
      <c r="AS119" s="918"/>
      <c r="AT119" s="919"/>
      <c r="AU119" s="957"/>
      <c r="AV119" s="958"/>
      <c r="AW119" s="958"/>
      <c r="AX119" s="958"/>
      <c r="AY119" s="958"/>
      <c r="AZ119" s="132" t="s">
        <v>85</v>
      </c>
      <c r="BA119" s="132"/>
      <c r="BB119" s="132"/>
      <c r="BC119" s="132"/>
      <c r="BD119" s="132"/>
      <c r="BE119" s="132"/>
      <c r="BF119" s="132"/>
      <c r="BG119" s="132"/>
      <c r="BH119" s="132"/>
      <c r="BI119" s="132"/>
      <c r="BJ119" s="132"/>
      <c r="BK119" s="132"/>
      <c r="BL119" s="132"/>
      <c r="BM119" s="132"/>
      <c r="BN119" s="132"/>
      <c r="BO119" s="896" t="s">
        <v>522</v>
      </c>
      <c r="BP119" s="897"/>
      <c r="BQ119" s="901">
        <v>114758392</v>
      </c>
      <c r="BR119" s="864"/>
      <c r="BS119" s="864"/>
      <c r="BT119" s="864"/>
      <c r="BU119" s="864"/>
      <c r="BV119" s="864">
        <v>110813805</v>
      </c>
      <c r="BW119" s="864"/>
      <c r="BX119" s="864"/>
      <c r="BY119" s="864"/>
      <c r="BZ119" s="864"/>
      <c r="CA119" s="864">
        <v>107972887</v>
      </c>
      <c r="CB119" s="864"/>
      <c r="CC119" s="864"/>
      <c r="CD119" s="864"/>
      <c r="CE119" s="864"/>
      <c r="CF119" s="762"/>
      <c r="CG119" s="763"/>
      <c r="CH119" s="763"/>
      <c r="CI119" s="763"/>
      <c r="CJ119" s="853"/>
      <c r="CK119" s="951"/>
      <c r="CL119" s="839"/>
      <c r="CM119" s="857" t="s">
        <v>246</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778">
        <v>1784694</v>
      </c>
      <c r="DH119" s="779"/>
      <c r="DI119" s="779"/>
      <c r="DJ119" s="779"/>
      <c r="DK119" s="780"/>
      <c r="DL119" s="781">
        <v>1703765</v>
      </c>
      <c r="DM119" s="779"/>
      <c r="DN119" s="779"/>
      <c r="DO119" s="779"/>
      <c r="DP119" s="780"/>
      <c r="DQ119" s="781">
        <v>1688730</v>
      </c>
      <c r="DR119" s="779"/>
      <c r="DS119" s="779"/>
      <c r="DT119" s="779"/>
      <c r="DU119" s="780"/>
      <c r="DV119" s="867">
        <v>5.6</v>
      </c>
      <c r="DW119" s="868"/>
      <c r="DX119" s="868"/>
      <c r="DY119" s="868"/>
      <c r="DZ119" s="869"/>
    </row>
    <row r="120" spans="1:130" s="102" customFormat="1" ht="26.25" customHeight="1" x14ac:dyDescent="0.15">
      <c r="A120" s="836"/>
      <c r="B120" s="837"/>
      <c r="C120" s="840" t="s">
        <v>228</v>
      </c>
      <c r="D120" s="841"/>
      <c r="E120" s="841"/>
      <c r="F120" s="841"/>
      <c r="G120" s="841"/>
      <c r="H120" s="841"/>
      <c r="I120" s="841"/>
      <c r="J120" s="841"/>
      <c r="K120" s="841"/>
      <c r="L120" s="841"/>
      <c r="M120" s="841"/>
      <c r="N120" s="841"/>
      <c r="O120" s="841"/>
      <c r="P120" s="841"/>
      <c r="Q120" s="841"/>
      <c r="R120" s="841"/>
      <c r="S120" s="841"/>
      <c r="T120" s="841"/>
      <c r="U120" s="841"/>
      <c r="V120" s="841"/>
      <c r="W120" s="841"/>
      <c r="X120" s="841"/>
      <c r="Y120" s="841"/>
      <c r="Z120" s="842"/>
      <c r="AA120" s="795">
        <v>45902</v>
      </c>
      <c r="AB120" s="796"/>
      <c r="AC120" s="796"/>
      <c r="AD120" s="796"/>
      <c r="AE120" s="797"/>
      <c r="AF120" s="798">
        <v>41404</v>
      </c>
      <c r="AG120" s="796"/>
      <c r="AH120" s="796"/>
      <c r="AI120" s="796"/>
      <c r="AJ120" s="797"/>
      <c r="AK120" s="798">
        <v>23715</v>
      </c>
      <c r="AL120" s="796"/>
      <c r="AM120" s="796"/>
      <c r="AN120" s="796"/>
      <c r="AO120" s="797"/>
      <c r="AP120" s="843">
        <v>0.1</v>
      </c>
      <c r="AQ120" s="844"/>
      <c r="AR120" s="844"/>
      <c r="AS120" s="844"/>
      <c r="AT120" s="845"/>
      <c r="AU120" s="902" t="s">
        <v>247</v>
      </c>
      <c r="AV120" s="903"/>
      <c r="AW120" s="903"/>
      <c r="AX120" s="903"/>
      <c r="AY120" s="904"/>
      <c r="AZ120" s="879" t="s">
        <v>248</v>
      </c>
      <c r="BA120" s="824"/>
      <c r="BB120" s="824"/>
      <c r="BC120" s="824"/>
      <c r="BD120" s="824"/>
      <c r="BE120" s="824"/>
      <c r="BF120" s="824"/>
      <c r="BG120" s="824"/>
      <c r="BH120" s="824"/>
      <c r="BI120" s="824"/>
      <c r="BJ120" s="824"/>
      <c r="BK120" s="824"/>
      <c r="BL120" s="824"/>
      <c r="BM120" s="824"/>
      <c r="BN120" s="824"/>
      <c r="BO120" s="824"/>
      <c r="BP120" s="825"/>
      <c r="BQ120" s="880">
        <v>13555170</v>
      </c>
      <c r="BR120" s="861"/>
      <c r="BS120" s="861"/>
      <c r="BT120" s="861"/>
      <c r="BU120" s="861"/>
      <c r="BV120" s="861">
        <v>11998779</v>
      </c>
      <c r="BW120" s="861"/>
      <c r="BX120" s="861"/>
      <c r="BY120" s="861"/>
      <c r="BZ120" s="861"/>
      <c r="CA120" s="861">
        <v>12971511</v>
      </c>
      <c r="CB120" s="861"/>
      <c r="CC120" s="861"/>
      <c r="CD120" s="861"/>
      <c r="CE120" s="861"/>
      <c r="CF120" s="885">
        <v>42.9</v>
      </c>
      <c r="CG120" s="886"/>
      <c r="CH120" s="886"/>
      <c r="CI120" s="886"/>
      <c r="CJ120" s="886"/>
      <c r="CK120" s="887" t="s">
        <v>249</v>
      </c>
      <c r="CL120" s="871"/>
      <c r="CM120" s="871"/>
      <c r="CN120" s="871"/>
      <c r="CO120" s="872"/>
      <c r="CP120" s="891" t="s">
        <v>523</v>
      </c>
      <c r="CQ120" s="892"/>
      <c r="CR120" s="892"/>
      <c r="CS120" s="892"/>
      <c r="CT120" s="892"/>
      <c r="CU120" s="892"/>
      <c r="CV120" s="892"/>
      <c r="CW120" s="892"/>
      <c r="CX120" s="892"/>
      <c r="CY120" s="892"/>
      <c r="CZ120" s="892"/>
      <c r="DA120" s="892"/>
      <c r="DB120" s="892"/>
      <c r="DC120" s="892"/>
      <c r="DD120" s="892"/>
      <c r="DE120" s="892"/>
      <c r="DF120" s="893"/>
      <c r="DG120" s="880">
        <v>20978139</v>
      </c>
      <c r="DH120" s="861"/>
      <c r="DI120" s="861"/>
      <c r="DJ120" s="861"/>
      <c r="DK120" s="861"/>
      <c r="DL120" s="861">
        <v>20737366</v>
      </c>
      <c r="DM120" s="861"/>
      <c r="DN120" s="861"/>
      <c r="DO120" s="861"/>
      <c r="DP120" s="861"/>
      <c r="DQ120" s="861">
        <v>19610282</v>
      </c>
      <c r="DR120" s="861"/>
      <c r="DS120" s="861"/>
      <c r="DT120" s="861"/>
      <c r="DU120" s="861"/>
      <c r="DV120" s="862">
        <v>64.900000000000006</v>
      </c>
      <c r="DW120" s="862"/>
      <c r="DX120" s="862"/>
      <c r="DY120" s="862"/>
      <c r="DZ120" s="863"/>
    </row>
    <row r="121" spans="1:130" s="102" customFormat="1" ht="26.25" customHeight="1" x14ac:dyDescent="0.15">
      <c r="A121" s="836"/>
      <c r="B121" s="837"/>
      <c r="C121" s="882" t="s">
        <v>250</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t="s">
        <v>484</v>
      </c>
      <c r="AB121" s="796"/>
      <c r="AC121" s="796"/>
      <c r="AD121" s="796"/>
      <c r="AE121" s="797"/>
      <c r="AF121" s="798" t="s">
        <v>484</v>
      </c>
      <c r="AG121" s="796"/>
      <c r="AH121" s="796"/>
      <c r="AI121" s="796"/>
      <c r="AJ121" s="797"/>
      <c r="AK121" s="798" t="s">
        <v>484</v>
      </c>
      <c r="AL121" s="796"/>
      <c r="AM121" s="796"/>
      <c r="AN121" s="796"/>
      <c r="AO121" s="797"/>
      <c r="AP121" s="843" t="s">
        <v>484</v>
      </c>
      <c r="AQ121" s="844"/>
      <c r="AR121" s="844"/>
      <c r="AS121" s="844"/>
      <c r="AT121" s="845"/>
      <c r="AU121" s="905"/>
      <c r="AV121" s="906"/>
      <c r="AW121" s="906"/>
      <c r="AX121" s="906"/>
      <c r="AY121" s="907"/>
      <c r="AZ121" s="831" t="s">
        <v>251</v>
      </c>
      <c r="BA121" s="766"/>
      <c r="BB121" s="766"/>
      <c r="BC121" s="766"/>
      <c r="BD121" s="766"/>
      <c r="BE121" s="766"/>
      <c r="BF121" s="766"/>
      <c r="BG121" s="766"/>
      <c r="BH121" s="766"/>
      <c r="BI121" s="766"/>
      <c r="BJ121" s="766"/>
      <c r="BK121" s="766"/>
      <c r="BL121" s="766"/>
      <c r="BM121" s="766"/>
      <c r="BN121" s="766"/>
      <c r="BO121" s="766"/>
      <c r="BP121" s="767"/>
      <c r="BQ121" s="832">
        <v>21058647</v>
      </c>
      <c r="BR121" s="833"/>
      <c r="BS121" s="833"/>
      <c r="BT121" s="833"/>
      <c r="BU121" s="833"/>
      <c r="BV121" s="833">
        <v>20689048</v>
      </c>
      <c r="BW121" s="833"/>
      <c r="BX121" s="833"/>
      <c r="BY121" s="833"/>
      <c r="BZ121" s="833"/>
      <c r="CA121" s="833">
        <v>21115503</v>
      </c>
      <c r="CB121" s="833"/>
      <c r="CC121" s="833"/>
      <c r="CD121" s="833"/>
      <c r="CE121" s="833"/>
      <c r="CF121" s="894">
        <v>69.8</v>
      </c>
      <c r="CG121" s="895"/>
      <c r="CH121" s="895"/>
      <c r="CI121" s="895"/>
      <c r="CJ121" s="895"/>
      <c r="CK121" s="888"/>
      <c r="CL121" s="874"/>
      <c r="CM121" s="874"/>
      <c r="CN121" s="874"/>
      <c r="CO121" s="875"/>
      <c r="CP121" s="854" t="s">
        <v>524</v>
      </c>
      <c r="CQ121" s="855"/>
      <c r="CR121" s="855"/>
      <c r="CS121" s="855"/>
      <c r="CT121" s="855"/>
      <c r="CU121" s="855"/>
      <c r="CV121" s="855"/>
      <c r="CW121" s="855"/>
      <c r="CX121" s="855"/>
      <c r="CY121" s="855"/>
      <c r="CZ121" s="855"/>
      <c r="DA121" s="855"/>
      <c r="DB121" s="855"/>
      <c r="DC121" s="855"/>
      <c r="DD121" s="855"/>
      <c r="DE121" s="855"/>
      <c r="DF121" s="856"/>
      <c r="DG121" s="832">
        <v>1917169</v>
      </c>
      <c r="DH121" s="833"/>
      <c r="DI121" s="833"/>
      <c r="DJ121" s="833"/>
      <c r="DK121" s="833"/>
      <c r="DL121" s="833">
        <v>1857782</v>
      </c>
      <c r="DM121" s="833"/>
      <c r="DN121" s="833"/>
      <c r="DO121" s="833"/>
      <c r="DP121" s="833"/>
      <c r="DQ121" s="833">
        <v>1777133</v>
      </c>
      <c r="DR121" s="833"/>
      <c r="DS121" s="833"/>
      <c r="DT121" s="833"/>
      <c r="DU121" s="833"/>
      <c r="DV121" s="810">
        <v>5.9</v>
      </c>
      <c r="DW121" s="810"/>
      <c r="DX121" s="810"/>
      <c r="DY121" s="810"/>
      <c r="DZ121" s="811"/>
    </row>
    <row r="122" spans="1:130" s="102" customFormat="1" ht="26.25" customHeight="1" x14ac:dyDescent="0.15">
      <c r="A122" s="836"/>
      <c r="B122" s="837"/>
      <c r="C122" s="840" t="s">
        <v>237</v>
      </c>
      <c r="D122" s="841"/>
      <c r="E122" s="841"/>
      <c r="F122" s="841"/>
      <c r="G122" s="841"/>
      <c r="H122" s="841"/>
      <c r="I122" s="841"/>
      <c r="J122" s="841"/>
      <c r="K122" s="841"/>
      <c r="L122" s="841"/>
      <c r="M122" s="841"/>
      <c r="N122" s="841"/>
      <c r="O122" s="841"/>
      <c r="P122" s="841"/>
      <c r="Q122" s="841"/>
      <c r="R122" s="841"/>
      <c r="S122" s="841"/>
      <c r="T122" s="841"/>
      <c r="U122" s="841"/>
      <c r="V122" s="841"/>
      <c r="W122" s="841"/>
      <c r="X122" s="841"/>
      <c r="Y122" s="841"/>
      <c r="Z122" s="842"/>
      <c r="AA122" s="795" t="s">
        <v>484</v>
      </c>
      <c r="AB122" s="796"/>
      <c r="AC122" s="796"/>
      <c r="AD122" s="796"/>
      <c r="AE122" s="797"/>
      <c r="AF122" s="798" t="s">
        <v>484</v>
      </c>
      <c r="AG122" s="796"/>
      <c r="AH122" s="796"/>
      <c r="AI122" s="796"/>
      <c r="AJ122" s="797"/>
      <c r="AK122" s="798" t="s">
        <v>484</v>
      </c>
      <c r="AL122" s="796"/>
      <c r="AM122" s="796"/>
      <c r="AN122" s="796"/>
      <c r="AO122" s="797"/>
      <c r="AP122" s="843" t="s">
        <v>484</v>
      </c>
      <c r="AQ122" s="844"/>
      <c r="AR122" s="844"/>
      <c r="AS122" s="844"/>
      <c r="AT122" s="845"/>
      <c r="AU122" s="905"/>
      <c r="AV122" s="906"/>
      <c r="AW122" s="906"/>
      <c r="AX122" s="906"/>
      <c r="AY122" s="907"/>
      <c r="AZ122" s="898" t="s">
        <v>252</v>
      </c>
      <c r="BA122" s="899"/>
      <c r="BB122" s="899"/>
      <c r="BC122" s="899"/>
      <c r="BD122" s="899"/>
      <c r="BE122" s="899"/>
      <c r="BF122" s="899"/>
      <c r="BG122" s="899"/>
      <c r="BH122" s="899"/>
      <c r="BI122" s="899"/>
      <c r="BJ122" s="899"/>
      <c r="BK122" s="899"/>
      <c r="BL122" s="899"/>
      <c r="BM122" s="899"/>
      <c r="BN122" s="899"/>
      <c r="BO122" s="899"/>
      <c r="BP122" s="900"/>
      <c r="BQ122" s="901">
        <v>69319256</v>
      </c>
      <c r="BR122" s="864"/>
      <c r="BS122" s="864"/>
      <c r="BT122" s="864"/>
      <c r="BU122" s="864"/>
      <c r="BV122" s="864">
        <v>67411137</v>
      </c>
      <c r="BW122" s="864"/>
      <c r="BX122" s="864"/>
      <c r="BY122" s="864"/>
      <c r="BZ122" s="864"/>
      <c r="CA122" s="864">
        <v>65257635</v>
      </c>
      <c r="CB122" s="864"/>
      <c r="CC122" s="864"/>
      <c r="CD122" s="864"/>
      <c r="CE122" s="864"/>
      <c r="CF122" s="865">
        <v>215.8</v>
      </c>
      <c r="CG122" s="866"/>
      <c r="CH122" s="866"/>
      <c r="CI122" s="866"/>
      <c r="CJ122" s="866"/>
      <c r="CK122" s="888"/>
      <c r="CL122" s="874"/>
      <c r="CM122" s="874"/>
      <c r="CN122" s="874"/>
      <c r="CO122" s="875"/>
      <c r="CP122" s="854" t="s">
        <v>525</v>
      </c>
      <c r="CQ122" s="855"/>
      <c r="CR122" s="855"/>
      <c r="CS122" s="855"/>
      <c r="CT122" s="855"/>
      <c r="CU122" s="855"/>
      <c r="CV122" s="855"/>
      <c r="CW122" s="855"/>
      <c r="CX122" s="855"/>
      <c r="CY122" s="855"/>
      <c r="CZ122" s="855"/>
      <c r="DA122" s="855"/>
      <c r="DB122" s="855"/>
      <c r="DC122" s="855"/>
      <c r="DD122" s="855"/>
      <c r="DE122" s="855"/>
      <c r="DF122" s="856"/>
      <c r="DG122" s="832">
        <v>88800</v>
      </c>
      <c r="DH122" s="833"/>
      <c r="DI122" s="833"/>
      <c r="DJ122" s="833"/>
      <c r="DK122" s="833"/>
      <c r="DL122" s="833">
        <v>105647</v>
      </c>
      <c r="DM122" s="833"/>
      <c r="DN122" s="833"/>
      <c r="DO122" s="833"/>
      <c r="DP122" s="833"/>
      <c r="DQ122" s="833">
        <v>122952</v>
      </c>
      <c r="DR122" s="833"/>
      <c r="DS122" s="833"/>
      <c r="DT122" s="833"/>
      <c r="DU122" s="833"/>
      <c r="DV122" s="810">
        <v>0.4</v>
      </c>
      <c r="DW122" s="810"/>
      <c r="DX122" s="810"/>
      <c r="DY122" s="810"/>
      <c r="DZ122" s="811"/>
    </row>
    <row r="123" spans="1:130" s="102" customFormat="1" ht="26.25" customHeight="1" x14ac:dyDescent="0.15">
      <c r="A123" s="836"/>
      <c r="B123" s="837"/>
      <c r="C123" s="840" t="s">
        <v>242</v>
      </c>
      <c r="D123" s="841"/>
      <c r="E123" s="841"/>
      <c r="F123" s="841"/>
      <c r="G123" s="841"/>
      <c r="H123" s="841"/>
      <c r="I123" s="841"/>
      <c r="J123" s="841"/>
      <c r="K123" s="841"/>
      <c r="L123" s="841"/>
      <c r="M123" s="841"/>
      <c r="N123" s="841"/>
      <c r="O123" s="841"/>
      <c r="P123" s="841"/>
      <c r="Q123" s="841"/>
      <c r="R123" s="841"/>
      <c r="S123" s="841"/>
      <c r="T123" s="841"/>
      <c r="U123" s="841"/>
      <c r="V123" s="841"/>
      <c r="W123" s="841"/>
      <c r="X123" s="841"/>
      <c r="Y123" s="841"/>
      <c r="Z123" s="842"/>
      <c r="AA123" s="795">
        <v>1460</v>
      </c>
      <c r="AB123" s="796"/>
      <c r="AC123" s="796"/>
      <c r="AD123" s="796"/>
      <c r="AE123" s="797"/>
      <c r="AF123" s="798">
        <v>1420</v>
      </c>
      <c r="AG123" s="796"/>
      <c r="AH123" s="796"/>
      <c r="AI123" s="796"/>
      <c r="AJ123" s="797"/>
      <c r="AK123" s="798">
        <v>101</v>
      </c>
      <c r="AL123" s="796"/>
      <c r="AM123" s="796"/>
      <c r="AN123" s="796"/>
      <c r="AO123" s="797"/>
      <c r="AP123" s="843">
        <v>0</v>
      </c>
      <c r="AQ123" s="844"/>
      <c r="AR123" s="844"/>
      <c r="AS123" s="844"/>
      <c r="AT123" s="845"/>
      <c r="AU123" s="908"/>
      <c r="AV123" s="909"/>
      <c r="AW123" s="909"/>
      <c r="AX123" s="909"/>
      <c r="AY123" s="909"/>
      <c r="AZ123" s="132" t="s">
        <v>85</v>
      </c>
      <c r="BA123" s="132"/>
      <c r="BB123" s="132"/>
      <c r="BC123" s="132"/>
      <c r="BD123" s="132"/>
      <c r="BE123" s="132"/>
      <c r="BF123" s="132"/>
      <c r="BG123" s="132"/>
      <c r="BH123" s="132"/>
      <c r="BI123" s="132"/>
      <c r="BJ123" s="132"/>
      <c r="BK123" s="132"/>
      <c r="BL123" s="132"/>
      <c r="BM123" s="132"/>
      <c r="BN123" s="132"/>
      <c r="BO123" s="896" t="s">
        <v>526</v>
      </c>
      <c r="BP123" s="897"/>
      <c r="BQ123" s="851">
        <v>103933073</v>
      </c>
      <c r="BR123" s="852"/>
      <c r="BS123" s="852"/>
      <c r="BT123" s="852"/>
      <c r="BU123" s="852"/>
      <c r="BV123" s="852">
        <v>100098964</v>
      </c>
      <c r="BW123" s="852"/>
      <c r="BX123" s="852"/>
      <c r="BY123" s="852"/>
      <c r="BZ123" s="852"/>
      <c r="CA123" s="852">
        <v>99344649</v>
      </c>
      <c r="CB123" s="852"/>
      <c r="CC123" s="852"/>
      <c r="CD123" s="852"/>
      <c r="CE123" s="852"/>
      <c r="CF123" s="762"/>
      <c r="CG123" s="763"/>
      <c r="CH123" s="763"/>
      <c r="CI123" s="763"/>
      <c r="CJ123" s="853"/>
      <c r="CK123" s="888"/>
      <c r="CL123" s="874"/>
      <c r="CM123" s="874"/>
      <c r="CN123" s="874"/>
      <c r="CO123" s="875"/>
      <c r="CP123" s="854" t="s">
        <v>527</v>
      </c>
      <c r="CQ123" s="855"/>
      <c r="CR123" s="855"/>
      <c r="CS123" s="855"/>
      <c r="CT123" s="855"/>
      <c r="CU123" s="855"/>
      <c r="CV123" s="855"/>
      <c r="CW123" s="855"/>
      <c r="CX123" s="855"/>
      <c r="CY123" s="855"/>
      <c r="CZ123" s="855"/>
      <c r="DA123" s="855"/>
      <c r="DB123" s="855"/>
      <c r="DC123" s="855"/>
      <c r="DD123" s="855"/>
      <c r="DE123" s="855"/>
      <c r="DF123" s="856"/>
      <c r="DG123" s="795">
        <v>41324</v>
      </c>
      <c r="DH123" s="796"/>
      <c r="DI123" s="796"/>
      <c r="DJ123" s="796"/>
      <c r="DK123" s="797"/>
      <c r="DL123" s="798">
        <v>39322</v>
      </c>
      <c r="DM123" s="796"/>
      <c r="DN123" s="796"/>
      <c r="DO123" s="796"/>
      <c r="DP123" s="797"/>
      <c r="DQ123" s="798">
        <v>36258</v>
      </c>
      <c r="DR123" s="796"/>
      <c r="DS123" s="796"/>
      <c r="DT123" s="796"/>
      <c r="DU123" s="797"/>
      <c r="DV123" s="843">
        <v>0.1</v>
      </c>
      <c r="DW123" s="844"/>
      <c r="DX123" s="844"/>
      <c r="DY123" s="844"/>
      <c r="DZ123" s="845"/>
    </row>
    <row r="124" spans="1:130" s="102" customFormat="1" ht="26.25" customHeight="1" thickBot="1" x14ac:dyDescent="0.2">
      <c r="A124" s="836"/>
      <c r="B124" s="837"/>
      <c r="C124" s="840" t="s">
        <v>243</v>
      </c>
      <c r="D124" s="841"/>
      <c r="E124" s="841"/>
      <c r="F124" s="841"/>
      <c r="G124" s="841"/>
      <c r="H124" s="841"/>
      <c r="I124" s="841"/>
      <c r="J124" s="841"/>
      <c r="K124" s="841"/>
      <c r="L124" s="841"/>
      <c r="M124" s="841"/>
      <c r="N124" s="841"/>
      <c r="O124" s="841"/>
      <c r="P124" s="841"/>
      <c r="Q124" s="841"/>
      <c r="R124" s="841"/>
      <c r="S124" s="841"/>
      <c r="T124" s="841"/>
      <c r="U124" s="841"/>
      <c r="V124" s="841"/>
      <c r="W124" s="841"/>
      <c r="X124" s="841"/>
      <c r="Y124" s="841"/>
      <c r="Z124" s="842"/>
      <c r="AA124" s="795" t="s">
        <v>484</v>
      </c>
      <c r="AB124" s="796"/>
      <c r="AC124" s="796"/>
      <c r="AD124" s="796"/>
      <c r="AE124" s="797"/>
      <c r="AF124" s="798" t="s">
        <v>484</v>
      </c>
      <c r="AG124" s="796"/>
      <c r="AH124" s="796"/>
      <c r="AI124" s="796"/>
      <c r="AJ124" s="797"/>
      <c r="AK124" s="798" t="s">
        <v>484</v>
      </c>
      <c r="AL124" s="796"/>
      <c r="AM124" s="796"/>
      <c r="AN124" s="796"/>
      <c r="AO124" s="797"/>
      <c r="AP124" s="843" t="s">
        <v>484</v>
      </c>
      <c r="AQ124" s="844"/>
      <c r="AR124" s="844"/>
      <c r="AS124" s="844"/>
      <c r="AT124" s="845"/>
      <c r="AU124" s="846" t="s">
        <v>253</v>
      </c>
      <c r="AV124" s="847"/>
      <c r="AW124" s="847"/>
      <c r="AX124" s="847"/>
      <c r="AY124" s="847"/>
      <c r="AZ124" s="847"/>
      <c r="BA124" s="847"/>
      <c r="BB124" s="847"/>
      <c r="BC124" s="847"/>
      <c r="BD124" s="847"/>
      <c r="BE124" s="847"/>
      <c r="BF124" s="847"/>
      <c r="BG124" s="847"/>
      <c r="BH124" s="847"/>
      <c r="BI124" s="847"/>
      <c r="BJ124" s="847"/>
      <c r="BK124" s="847"/>
      <c r="BL124" s="847"/>
      <c r="BM124" s="847"/>
      <c r="BN124" s="847"/>
      <c r="BO124" s="847"/>
      <c r="BP124" s="848"/>
      <c r="BQ124" s="849">
        <v>35.5</v>
      </c>
      <c r="BR124" s="850"/>
      <c r="BS124" s="850"/>
      <c r="BT124" s="850"/>
      <c r="BU124" s="850"/>
      <c r="BV124" s="850">
        <v>35.700000000000003</v>
      </c>
      <c r="BW124" s="850"/>
      <c r="BX124" s="850"/>
      <c r="BY124" s="850"/>
      <c r="BZ124" s="850"/>
      <c r="CA124" s="850">
        <v>28.5</v>
      </c>
      <c r="CB124" s="850"/>
      <c r="CC124" s="850"/>
      <c r="CD124" s="850"/>
      <c r="CE124" s="850"/>
      <c r="CF124" s="740"/>
      <c r="CG124" s="741"/>
      <c r="CH124" s="741"/>
      <c r="CI124" s="741"/>
      <c r="CJ124" s="881"/>
      <c r="CK124" s="889"/>
      <c r="CL124" s="889"/>
      <c r="CM124" s="889"/>
      <c r="CN124" s="889"/>
      <c r="CO124" s="890"/>
      <c r="CP124" s="854" t="s">
        <v>528</v>
      </c>
      <c r="CQ124" s="855"/>
      <c r="CR124" s="855"/>
      <c r="CS124" s="855"/>
      <c r="CT124" s="855"/>
      <c r="CU124" s="855"/>
      <c r="CV124" s="855"/>
      <c r="CW124" s="855"/>
      <c r="CX124" s="855"/>
      <c r="CY124" s="855"/>
      <c r="CZ124" s="855"/>
      <c r="DA124" s="855"/>
      <c r="DB124" s="855"/>
      <c r="DC124" s="855"/>
      <c r="DD124" s="855"/>
      <c r="DE124" s="855"/>
      <c r="DF124" s="856"/>
      <c r="DG124" s="778">
        <v>14786</v>
      </c>
      <c r="DH124" s="779"/>
      <c r="DI124" s="779"/>
      <c r="DJ124" s="779"/>
      <c r="DK124" s="780"/>
      <c r="DL124" s="781">
        <v>5090</v>
      </c>
      <c r="DM124" s="779"/>
      <c r="DN124" s="779"/>
      <c r="DO124" s="779"/>
      <c r="DP124" s="780"/>
      <c r="DQ124" s="781">
        <v>2634</v>
      </c>
      <c r="DR124" s="779"/>
      <c r="DS124" s="779"/>
      <c r="DT124" s="779"/>
      <c r="DU124" s="780"/>
      <c r="DV124" s="867">
        <v>0</v>
      </c>
      <c r="DW124" s="868"/>
      <c r="DX124" s="868"/>
      <c r="DY124" s="868"/>
      <c r="DZ124" s="869"/>
    </row>
    <row r="125" spans="1:130" s="102" customFormat="1" ht="26.25" customHeight="1" x14ac:dyDescent="0.15">
      <c r="A125" s="836"/>
      <c r="B125" s="837"/>
      <c r="C125" s="840" t="s">
        <v>245</v>
      </c>
      <c r="D125" s="841"/>
      <c r="E125" s="841"/>
      <c r="F125" s="841"/>
      <c r="G125" s="841"/>
      <c r="H125" s="841"/>
      <c r="I125" s="841"/>
      <c r="J125" s="841"/>
      <c r="K125" s="841"/>
      <c r="L125" s="841"/>
      <c r="M125" s="841"/>
      <c r="N125" s="841"/>
      <c r="O125" s="841"/>
      <c r="P125" s="841"/>
      <c r="Q125" s="841"/>
      <c r="R125" s="841"/>
      <c r="S125" s="841"/>
      <c r="T125" s="841"/>
      <c r="U125" s="841"/>
      <c r="V125" s="841"/>
      <c r="W125" s="841"/>
      <c r="X125" s="841"/>
      <c r="Y125" s="841"/>
      <c r="Z125" s="842"/>
      <c r="AA125" s="795" t="s">
        <v>484</v>
      </c>
      <c r="AB125" s="796"/>
      <c r="AC125" s="796"/>
      <c r="AD125" s="796"/>
      <c r="AE125" s="797"/>
      <c r="AF125" s="798" t="s">
        <v>484</v>
      </c>
      <c r="AG125" s="796"/>
      <c r="AH125" s="796"/>
      <c r="AI125" s="796"/>
      <c r="AJ125" s="797"/>
      <c r="AK125" s="798" t="s">
        <v>484</v>
      </c>
      <c r="AL125" s="796"/>
      <c r="AM125" s="796"/>
      <c r="AN125" s="796"/>
      <c r="AO125" s="797"/>
      <c r="AP125" s="843" t="s">
        <v>484</v>
      </c>
      <c r="AQ125" s="844"/>
      <c r="AR125" s="844"/>
      <c r="AS125" s="844"/>
      <c r="AT125" s="845"/>
      <c r="AU125" s="133"/>
      <c r="AV125" s="134"/>
      <c r="AW125" s="134"/>
      <c r="AX125" s="134"/>
      <c r="AY125" s="134"/>
      <c r="AZ125" s="134"/>
      <c r="BA125" s="134"/>
      <c r="BB125" s="134"/>
      <c r="BC125" s="134"/>
      <c r="BD125" s="134"/>
      <c r="BE125" s="134"/>
      <c r="BF125" s="134"/>
      <c r="BG125" s="134"/>
      <c r="BH125" s="134"/>
      <c r="BI125" s="134"/>
      <c r="BJ125" s="134"/>
      <c r="BK125" s="134"/>
      <c r="BL125" s="134"/>
      <c r="BM125" s="134"/>
      <c r="BN125" s="134"/>
      <c r="BO125" s="134"/>
      <c r="BP125" s="134"/>
      <c r="BQ125" s="135"/>
      <c r="BR125" s="135"/>
      <c r="BS125" s="135"/>
      <c r="BT125" s="135"/>
      <c r="BU125" s="135"/>
      <c r="BV125" s="135"/>
      <c r="BW125" s="135"/>
      <c r="BX125" s="135"/>
      <c r="BY125" s="135"/>
      <c r="BZ125" s="135"/>
      <c r="CA125" s="135"/>
      <c r="CB125" s="135"/>
      <c r="CC125" s="135"/>
      <c r="CD125" s="135"/>
      <c r="CE125" s="135"/>
      <c r="CF125" s="135"/>
      <c r="CG125" s="135"/>
      <c r="CH125" s="135"/>
      <c r="CI125" s="135"/>
      <c r="CJ125" s="136"/>
      <c r="CK125" s="870" t="s">
        <v>254</v>
      </c>
      <c r="CL125" s="871"/>
      <c r="CM125" s="871"/>
      <c r="CN125" s="871"/>
      <c r="CO125" s="872"/>
      <c r="CP125" s="879" t="s">
        <v>255</v>
      </c>
      <c r="CQ125" s="824"/>
      <c r="CR125" s="824"/>
      <c r="CS125" s="824"/>
      <c r="CT125" s="824"/>
      <c r="CU125" s="824"/>
      <c r="CV125" s="824"/>
      <c r="CW125" s="824"/>
      <c r="CX125" s="824"/>
      <c r="CY125" s="824"/>
      <c r="CZ125" s="824"/>
      <c r="DA125" s="824"/>
      <c r="DB125" s="824"/>
      <c r="DC125" s="824"/>
      <c r="DD125" s="824"/>
      <c r="DE125" s="824"/>
      <c r="DF125" s="825"/>
      <c r="DG125" s="880" t="s">
        <v>484</v>
      </c>
      <c r="DH125" s="861"/>
      <c r="DI125" s="861"/>
      <c r="DJ125" s="861"/>
      <c r="DK125" s="861"/>
      <c r="DL125" s="861" t="s">
        <v>484</v>
      </c>
      <c r="DM125" s="861"/>
      <c r="DN125" s="861"/>
      <c r="DO125" s="861"/>
      <c r="DP125" s="861"/>
      <c r="DQ125" s="861" t="s">
        <v>484</v>
      </c>
      <c r="DR125" s="861"/>
      <c r="DS125" s="861"/>
      <c r="DT125" s="861"/>
      <c r="DU125" s="861"/>
      <c r="DV125" s="862" t="s">
        <v>484</v>
      </c>
      <c r="DW125" s="862"/>
      <c r="DX125" s="862"/>
      <c r="DY125" s="862"/>
      <c r="DZ125" s="863"/>
    </row>
    <row r="126" spans="1:130" s="102" customFormat="1" ht="26.25" customHeight="1" thickBot="1" x14ac:dyDescent="0.2">
      <c r="A126" s="836"/>
      <c r="B126" s="837"/>
      <c r="C126" s="840" t="s">
        <v>246</v>
      </c>
      <c r="D126" s="841"/>
      <c r="E126" s="841"/>
      <c r="F126" s="841"/>
      <c r="G126" s="841"/>
      <c r="H126" s="841"/>
      <c r="I126" s="841"/>
      <c r="J126" s="841"/>
      <c r="K126" s="841"/>
      <c r="L126" s="841"/>
      <c r="M126" s="841"/>
      <c r="N126" s="841"/>
      <c r="O126" s="841"/>
      <c r="P126" s="841"/>
      <c r="Q126" s="841"/>
      <c r="R126" s="841"/>
      <c r="S126" s="841"/>
      <c r="T126" s="841"/>
      <c r="U126" s="841"/>
      <c r="V126" s="841"/>
      <c r="W126" s="841"/>
      <c r="X126" s="841"/>
      <c r="Y126" s="841"/>
      <c r="Z126" s="842"/>
      <c r="AA126" s="795">
        <v>44678</v>
      </c>
      <c r="AB126" s="796"/>
      <c r="AC126" s="796"/>
      <c r="AD126" s="796"/>
      <c r="AE126" s="797"/>
      <c r="AF126" s="798">
        <v>58171</v>
      </c>
      <c r="AG126" s="796"/>
      <c r="AH126" s="796"/>
      <c r="AI126" s="796"/>
      <c r="AJ126" s="797"/>
      <c r="AK126" s="798" t="s">
        <v>484</v>
      </c>
      <c r="AL126" s="796"/>
      <c r="AM126" s="796"/>
      <c r="AN126" s="796"/>
      <c r="AO126" s="797"/>
      <c r="AP126" s="843" t="s">
        <v>484</v>
      </c>
      <c r="AQ126" s="844"/>
      <c r="AR126" s="844"/>
      <c r="AS126" s="844"/>
      <c r="AT126" s="845"/>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8"/>
      <c r="CE126" s="138"/>
      <c r="CF126" s="138"/>
      <c r="CG126" s="135"/>
      <c r="CH126" s="135"/>
      <c r="CI126" s="135"/>
      <c r="CJ126" s="136"/>
      <c r="CK126" s="873"/>
      <c r="CL126" s="874"/>
      <c r="CM126" s="874"/>
      <c r="CN126" s="874"/>
      <c r="CO126" s="875"/>
      <c r="CP126" s="831" t="s">
        <v>256</v>
      </c>
      <c r="CQ126" s="766"/>
      <c r="CR126" s="766"/>
      <c r="CS126" s="766"/>
      <c r="CT126" s="766"/>
      <c r="CU126" s="766"/>
      <c r="CV126" s="766"/>
      <c r="CW126" s="766"/>
      <c r="CX126" s="766"/>
      <c r="CY126" s="766"/>
      <c r="CZ126" s="766"/>
      <c r="DA126" s="766"/>
      <c r="DB126" s="766"/>
      <c r="DC126" s="766"/>
      <c r="DD126" s="766"/>
      <c r="DE126" s="766"/>
      <c r="DF126" s="767"/>
      <c r="DG126" s="832" t="s">
        <v>484</v>
      </c>
      <c r="DH126" s="833"/>
      <c r="DI126" s="833"/>
      <c r="DJ126" s="833"/>
      <c r="DK126" s="833"/>
      <c r="DL126" s="833" t="s">
        <v>484</v>
      </c>
      <c r="DM126" s="833"/>
      <c r="DN126" s="833"/>
      <c r="DO126" s="833"/>
      <c r="DP126" s="833"/>
      <c r="DQ126" s="833" t="s">
        <v>484</v>
      </c>
      <c r="DR126" s="833"/>
      <c r="DS126" s="833"/>
      <c r="DT126" s="833"/>
      <c r="DU126" s="833"/>
      <c r="DV126" s="810" t="s">
        <v>484</v>
      </c>
      <c r="DW126" s="810"/>
      <c r="DX126" s="810"/>
      <c r="DY126" s="810"/>
      <c r="DZ126" s="811"/>
    </row>
    <row r="127" spans="1:130" s="102" customFormat="1" ht="26.25" customHeight="1" x14ac:dyDescent="0.15">
      <c r="A127" s="838"/>
      <c r="B127" s="839"/>
      <c r="C127" s="857" t="s">
        <v>257</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795">
        <v>173</v>
      </c>
      <c r="AB127" s="796"/>
      <c r="AC127" s="796"/>
      <c r="AD127" s="796"/>
      <c r="AE127" s="797"/>
      <c r="AF127" s="798">
        <v>219</v>
      </c>
      <c r="AG127" s="796"/>
      <c r="AH127" s="796"/>
      <c r="AI127" s="796"/>
      <c r="AJ127" s="797"/>
      <c r="AK127" s="798">
        <v>215</v>
      </c>
      <c r="AL127" s="796"/>
      <c r="AM127" s="796"/>
      <c r="AN127" s="796"/>
      <c r="AO127" s="797"/>
      <c r="AP127" s="843">
        <v>0</v>
      </c>
      <c r="AQ127" s="844"/>
      <c r="AR127" s="844"/>
      <c r="AS127" s="844"/>
      <c r="AT127" s="845"/>
      <c r="AU127" s="137"/>
      <c r="AV127" s="137"/>
      <c r="AW127" s="137"/>
      <c r="AX127" s="860" t="s">
        <v>258</v>
      </c>
      <c r="AY127" s="828"/>
      <c r="AZ127" s="828"/>
      <c r="BA127" s="828"/>
      <c r="BB127" s="828"/>
      <c r="BC127" s="828"/>
      <c r="BD127" s="828"/>
      <c r="BE127" s="829"/>
      <c r="BF127" s="827" t="s">
        <v>259</v>
      </c>
      <c r="BG127" s="828"/>
      <c r="BH127" s="828"/>
      <c r="BI127" s="828"/>
      <c r="BJ127" s="828"/>
      <c r="BK127" s="828"/>
      <c r="BL127" s="829"/>
      <c r="BM127" s="827" t="s">
        <v>529</v>
      </c>
      <c r="BN127" s="828"/>
      <c r="BO127" s="828"/>
      <c r="BP127" s="828"/>
      <c r="BQ127" s="828"/>
      <c r="BR127" s="828"/>
      <c r="BS127" s="829"/>
      <c r="BT127" s="827" t="s">
        <v>530</v>
      </c>
      <c r="BU127" s="828"/>
      <c r="BV127" s="828"/>
      <c r="BW127" s="828"/>
      <c r="BX127" s="828"/>
      <c r="BY127" s="828"/>
      <c r="BZ127" s="830"/>
      <c r="CA127" s="137"/>
      <c r="CB127" s="137"/>
      <c r="CC127" s="137"/>
      <c r="CD127" s="138"/>
      <c r="CE127" s="138"/>
      <c r="CF127" s="138"/>
      <c r="CG127" s="135"/>
      <c r="CH127" s="135"/>
      <c r="CI127" s="135"/>
      <c r="CJ127" s="136"/>
      <c r="CK127" s="873"/>
      <c r="CL127" s="874"/>
      <c r="CM127" s="874"/>
      <c r="CN127" s="874"/>
      <c r="CO127" s="875"/>
      <c r="CP127" s="831" t="s">
        <v>531</v>
      </c>
      <c r="CQ127" s="766"/>
      <c r="CR127" s="766"/>
      <c r="CS127" s="766"/>
      <c r="CT127" s="766"/>
      <c r="CU127" s="766"/>
      <c r="CV127" s="766"/>
      <c r="CW127" s="766"/>
      <c r="CX127" s="766"/>
      <c r="CY127" s="766"/>
      <c r="CZ127" s="766"/>
      <c r="DA127" s="766"/>
      <c r="DB127" s="766"/>
      <c r="DC127" s="766"/>
      <c r="DD127" s="766"/>
      <c r="DE127" s="766"/>
      <c r="DF127" s="767"/>
      <c r="DG127" s="832" t="s">
        <v>484</v>
      </c>
      <c r="DH127" s="833"/>
      <c r="DI127" s="833"/>
      <c r="DJ127" s="833"/>
      <c r="DK127" s="833"/>
      <c r="DL127" s="833" t="s">
        <v>484</v>
      </c>
      <c r="DM127" s="833"/>
      <c r="DN127" s="833"/>
      <c r="DO127" s="833"/>
      <c r="DP127" s="833"/>
      <c r="DQ127" s="833" t="s">
        <v>484</v>
      </c>
      <c r="DR127" s="833"/>
      <c r="DS127" s="833"/>
      <c r="DT127" s="833"/>
      <c r="DU127" s="833"/>
      <c r="DV127" s="810" t="s">
        <v>484</v>
      </c>
      <c r="DW127" s="810"/>
      <c r="DX127" s="810"/>
      <c r="DY127" s="810"/>
      <c r="DZ127" s="811"/>
    </row>
    <row r="128" spans="1:130" s="102" customFormat="1" ht="26.25" customHeight="1" thickBot="1" x14ac:dyDescent="0.2">
      <c r="A128" s="812" t="s">
        <v>260</v>
      </c>
      <c r="B128" s="813"/>
      <c r="C128" s="813"/>
      <c r="D128" s="813"/>
      <c r="E128" s="813"/>
      <c r="F128" s="813"/>
      <c r="G128" s="813"/>
      <c r="H128" s="813"/>
      <c r="I128" s="813"/>
      <c r="J128" s="813"/>
      <c r="K128" s="813"/>
      <c r="L128" s="813"/>
      <c r="M128" s="813"/>
      <c r="N128" s="813"/>
      <c r="O128" s="813"/>
      <c r="P128" s="813"/>
      <c r="Q128" s="813"/>
      <c r="R128" s="813"/>
      <c r="S128" s="813"/>
      <c r="T128" s="813"/>
      <c r="U128" s="813"/>
      <c r="V128" s="813"/>
      <c r="W128" s="814" t="s">
        <v>532</v>
      </c>
      <c r="X128" s="814"/>
      <c r="Y128" s="814"/>
      <c r="Z128" s="815"/>
      <c r="AA128" s="816">
        <v>1833826</v>
      </c>
      <c r="AB128" s="817"/>
      <c r="AC128" s="817"/>
      <c r="AD128" s="817"/>
      <c r="AE128" s="818"/>
      <c r="AF128" s="819">
        <v>1819750</v>
      </c>
      <c r="AG128" s="817"/>
      <c r="AH128" s="817"/>
      <c r="AI128" s="817"/>
      <c r="AJ128" s="818"/>
      <c r="AK128" s="819">
        <v>1723224</v>
      </c>
      <c r="AL128" s="817"/>
      <c r="AM128" s="817"/>
      <c r="AN128" s="817"/>
      <c r="AO128" s="818"/>
      <c r="AP128" s="820"/>
      <c r="AQ128" s="821"/>
      <c r="AR128" s="821"/>
      <c r="AS128" s="821"/>
      <c r="AT128" s="822"/>
      <c r="AU128" s="137"/>
      <c r="AV128" s="137"/>
      <c r="AW128" s="137"/>
      <c r="AX128" s="823" t="s">
        <v>261</v>
      </c>
      <c r="AY128" s="824"/>
      <c r="AZ128" s="824"/>
      <c r="BA128" s="824"/>
      <c r="BB128" s="824"/>
      <c r="BC128" s="824"/>
      <c r="BD128" s="824"/>
      <c r="BE128" s="825"/>
      <c r="BF128" s="802" t="s">
        <v>484</v>
      </c>
      <c r="BG128" s="803"/>
      <c r="BH128" s="803"/>
      <c r="BI128" s="803"/>
      <c r="BJ128" s="803"/>
      <c r="BK128" s="803"/>
      <c r="BL128" s="826"/>
      <c r="BM128" s="802">
        <v>11.56</v>
      </c>
      <c r="BN128" s="803"/>
      <c r="BO128" s="803"/>
      <c r="BP128" s="803"/>
      <c r="BQ128" s="803"/>
      <c r="BR128" s="803"/>
      <c r="BS128" s="826"/>
      <c r="BT128" s="802">
        <v>20</v>
      </c>
      <c r="BU128" s="803"/>
      <c r="BV128" s="803"/>
      <c r="BW128" s="803"/>
      <c r="BX128" s="803"/>
      <c r="BY128" s="803"/>
      <c r="BZ128" s="804"/>
      <c r="CA128" s="138"/>
      <c r="CB128" s="138"/>
      <c r="CC128" s="138"/>
      <c r="CD128" s="138"/>
      <c r="CE128" s="138"/>
      <c r="CF128" s="138"/>
      <c r="CG128" s="135"/>
      <c r="CH128" s="135"/>
      <c r="CI128" s="135"/>
      <c r="CJ128" s="136"/>
      <c r="CK128" s="876"/>
      <c r="CL128" s="877"/>
      <c r="CM128" s="877"/>
      <c r="CN128" s="877"/>
      <c r="CO128" s="878"/>
      <c r="CP128" s="805" t="s">
        <v>262</v>
      </c>
      <c r="CQ128" s="744"/>
      <c r="CR128" s="744"/>
      <c r="CS128" s="744"/>
      <c r="CT128" s="744"/>
      <c r="CU128" s="744"/>
      <c r="CV128" s="744"/>
      <c r="CW128" s="744"/>
      <c r="CX128" s="744"/>
      <c r="CY128" s="744"/>
      <c r="CZ128" s="744"/>
      <c r="DA128" s="744"/>
      <c r="DB128" s="744"/>
      <c r="DC128" s="744"/>
      <c r="DD128" s="744"/>
      <c r="DE128" s="744"/>
      <c r="DF128" s="745"/>
      <c r="DG128" s="806" t="s">
        <v>484</v>
      </c>
      <c r="DH128" s="807"/>
      <c r="DI128" s="807"/>
      <c r="DJ128" s="807"/>
      <c r="DK128" s="807"/>
      <c r="DL128" s="807" t="s">
        <v>484</v>
      </c>
      <c r="DM128" s="807"/>
      <c r="DN128" s="807"/>
      <c r="DO128" s="807"/>
      <c r="DP128" s="807"/>
      <c r="DQ128" s="807" t="s">
        <v>484</v>
      </c>
      <c r="DR128" s="807"/>
      <c r="DS128" s="807"/>
      <c r="DT128" s="807"/>
      <c r="DU128" s="807"/>
      <c r="DV128" s="808" t="s">
        <v>484</v>
      </c>
      <c r="DW128" s="808"/>
      <c r="DX128" s="808"/>
      <c r="DY128" s="808"/>
      <c r="DZ128" s="809"/>
    </row>
    <row r="129" spans="1:131" s="102" customFormat="1" ht="26.25" customHeight="1" x14ac:dyDescent="0.15">
      <c r="A129" s="790" t="s">
        <v>31</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533</v>
      </c>
      <c r="X129" s="793"/>
      <c r="Y129" s="793"/>
      <c r="Z129" s="794"/>
      <c r="AA129" s="795">
        <v>36853274</v>
      </c>
      <c r="AB129" s="796"/>
      <c r="AC129" s="796"/>
      <c r="AD129" s="796"/>
      <c r="AE129" s="797"/>
      <c r="AF129" s="798">
        <v>36360058</v>
      </c>
      <c r="AG129" s="796"/>
      <c r="AH129" s="796"/>
      <c r="AI129" s="796"/>
      <c r="AJ129" s="797"/>
      <c r="AK129" s="798">
        <v>36485017</v>
      </c>
      <c r="AL129" s="796"/>
      <c r="AM129" s="796"/>
      <c r="AN129" s="796"/>
      <c r="AO129" s="797"/>
      <c r="AP129" s="799"/>
      <c r="AQ129" s="800"/>
      <c r="AR129" s="800"/>
      <c r="AS129" s="800"/>
      <c r="AT129" s="801"/>
      <c r="AU129" s="139"/>
      <c r="AV129" s="139"/>
      <c r="AW129" s="139"/>
      <c r="AX129" s="765" t="s">
        <v>263</v>
      </c>
      <c r="AY129" s="766"/>
      <c r="AZ129" s="766"/>
      <c r="BA129" s="766"/>
      <c r="BB129" s="766"/>
      <c r="BC129" s="766"/>
      <c r="BD129" s="766"/>
      <c r="BE129" s="767"/>
      <c r="BF129" s="785" t="s">
        <v>484</v>
      </c>
      <c r="BG129" s="786"/>
      <c r="BH129" s="786"/>
      <c r="BI129" s="786"/>
      <c r="BJ129" s="786"/>
      <c r="BK129" s="786"/>
      <c r="BL129" s="787"/>
      <c r="BM129" s="785">
        <v>16.559999999999999</v>
      </c>
      <c r="BN129" s="786"/>
      <c r="BO129" s="786"/>
      <c r="BP129" s="786"/>
      <c r="BQ129" s="786"/>
      <c r="BR129" s="786"/>
      <c r="BS129" s="787"/>
      <c r="BT129" s="785">
        <v>30</v>
      </c>
      <c r="BU129" s="788"/>
      <c r="BV129" s="788"/>
      <c r="BW129" s="788"/>
      <c r="BX129" s="788"/>
      <c r="BY129" s="788"/>
      <c r="BZ129" s="789"/>
      <c r="CA129" s="140"/>
      <c r="CB129" s="140"/>
      <c r="CC129" s="140"/>
      <c r="CD129" s="140"/>
      <c r="CE129" s="140"/>
      <c r="CF129" s="140"/>
      <c r="CG129" s="140"/>
      <c r="CH129" s="140"/>
      <c r="CI129" s="140"/>
      <c r="CJ129" s="140"/>
      <c r="CK129" s="140"/>
      <c r="CL129" s="140"/>
      <c r="CM129" s="140"/>
      <c r="CN129" s="140"/>
      <c r="CO129" s="140"/>
      <c r="CP129" s="140"/>
      <c r="CQ129" s="140"/>
      <c r="CR129" s="140"/>
      <c r="CS129" s="140"/>
      <c r="CT129" s="140"/>
      <c r="CU129" s="140"/>
      <c r="CV129" s="140"/>
      <c r="CW129" s="140"/>
      <c r="CX129" s="140"/>
      <c r="CY129" s="140"/>
      <c r="CZ129" s="140"/>
      <c r="DA129" s="140"/>
      <c r="DB129" s="140"/>
      <c r="DC129" s="140"/>
      <c r="DD129" s="140"/>
      <c r="DE129" s="140"/>
      <c r="DF129" s="140"/>
      <c r="DG129" s="140"/>
      <c r="DH129" s="140"/>
      <c r="DI129" s="140"/>
      <c r="DJ129" s="140"/>
      <c r="DK129" s="140"/>
      <c r="DL129" s="140"/>
      <c r="DM129" s="140"/>
      <c r="DN129" s="140"/>
      <c r="DO129" s="140"/>
      <c r="DP129" s="108"/>
      <c r="DQ129" s="108"/>
      <c r="DR129" s="108"/>
      <c r="DS129" s="108"/>
      <c r="DT129" s="108"/>
      <c r="DU129" s="108"/>
      <c r="DV129" s="108"/>
      <c r="DW129" s="108"/>
      <c r="DX129" s="108"/>
      <c r="DY129" s="108"/>
      <c r="DZ129" s="111"/>
    </row>
    <row r="130" spans="1:131" s="102" customFormat="1" ht="26.25" customHeight="1" x14ac:dyDescent="0.15">
      <c r="A130" s="790" t="s">
        <v>264</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534</v>
      </c>
      <c r="X130" s="793"/>
      <c r="Y130" s="793"/>
      <c r="Z130" s="794"/>
      <c r="AA130" s="795">
        <v>6403675</v>
      </c>
      <c r="AB130" s="796"/>
      <c r="AC130" s="796"/>
      <c r="AD130" s="796"/>
      <c r="AE130" s="797"/>
      <c r="AF130" s="798">
        <v>6404023</v>
      </c>
      <c r="AG130" s="796"/>
      <c r="AH130" s="796"/>
      <c r="AI130" s="796"/>
      <c r="AJ130" s="797"/>
      <c r="AK130" s="798">
        <v>6246078</v>
      </c>
      <c r="AL130" s="796"/>
      <c r="AM130" s="796"/>
      <c r="AN130" s="796"/>
      <c r="AO130" s="797"/>
      <c r="AP130" s="799"/>
      <c r="AQ130" s="800"/>
      <c r="AR130" s="800"/>
      <c r="AS130" s="800"/>
      <c r="AT130" s="801"/>
      <c r="AU130" s="139"/>
      <c r="AV130" s="139"/>
      <c r="AW130" s="139"/>
      <c r="AX130" s="765" t="s">
        <v>265</v>
      </c>
      <c r="AY130" s="766"/>
      <c r="AZ130" s="766"/>
      <c r="BA130" s="766"/>
      <c r="BB130" s="766"/>
      <c r="BC130" s="766"/>
      <c r="BD130" s="766"/>
      <c r="BE130" s="767"/>
      <c r="BF130" s="768">
        <v>6.3</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0"/>
      <c r="CB130" s="140"/>
      <c r="CC130" s="140"/>
      <c r="CD130" s="140"/>
      <c r="CE130" s="140"/>
      <c r="CF130" s="140"/>
      <c r="CG130" s="140"/>
      <c r="CH130" s="140"/>
      <c r="CI130" s="140"/>
      <c r="CJ130" s="140"/>
      <c r="CK130" s="140"/>
      <c r="CL130" s="140"/>
      <c r="CM130" s="140"/>
      <c r="CN130" s="140"/>
      <c r="CO130" s="140"/>
      <c r="CP130" s="140"/>
      <c r="CQ130" s="140"/>
      <c r="CR130" s="140"/>
      <c r="CS130" s="140"/>
      <c r="CT130" s="140"/>
      <c r="CU130" s="140"/>
      <c r="CV130" s="140"/>
      <c r="CW130" s="140"/>
      <c r="CX130" s="140"/>
      <c r="CY130" s="140"/>
      <c r="CZ130" s="140"/>
      <c r="DA130" s="140"/>
      <c r="DB130" s="140"/>
      <c r="DC130" s="140"/>
      <c r="DD130" s="140"/>
      <c r="DE130" s="140"/>
      <c r="DF130" s="140"/>
      <c r="DG130" s="140"/>
      <c r="DH130" s="140"/>
      <c r="DI130" s="140"/>
      <c r="DJ130" s="140"/>
      <c r="DK130" s="140"/>
      <c r="DL130" s="140"/>
      <c r="DM130" s="140"/>
      <c r="DN130" s="140"/>
      <c r="DO130" s="140"/>
      <c r="DP130" s="108"/>
      <c r="DQ130" s="108"/>
      <c r="DR130" s="108"/>
      <c r="DS130" s="108"/>
      <c r="DT130" s="108"/>
      <c r="DU130" s="108"/>
      <c r="DV130" s="108"/>
      <c r="DW130" s="108"/>
      <c r="DX130" s="108"/>
      <c r="DY130" s="108"/>
      <c r="DZ130" s="111"/>
    </row>
    <row r="131" spans="1:131" s="102" customFormat="1" ht="26.25" customHeight="1" thickBot="1" x14ac:dyDescent="0.2">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535</v>
      </c>
      <c r="X131" s="776"/>
      <c r="Y131" s="776"/>
      <c r="Z131" s="777"/>
      <c r="AA131" s="778">
        <v>30449599</v>
      </c>
      <c r="AB131" s="779"/>
      <c r="AC131" s="779"/>
      <c r="AD131" s="779"/>
      <c r="AE131" s="780"/>
      <c r="AF131" s="781">
        <v>29956035</v>
      </c>
      <c r="AG131" s="779"/>
      <c r="AH131" s="779"/>
      <c r="AI131" s="779"/>
      <c r="AJ131" s="780"/>
      <c r="AK131" s="781">
        <v>30238939</v>
      </c>
      <c r="AL131" s="779"/>
      <c r="AM131" s="779"/>
      <c r="AN131" s="779"/>
      <c r="AO131" s="780"/>
      <c r="AP131" s="782"/>
      <c r="AQ131" s="783"/>
      <c r="AR131" s="783"/>
      <c r="AS131" s="783"/>
      <c r="AT131" s="784"/>
      <c r="AU131" s="139"/>
      <c r="AV131" s="139"/>
      <c r="AW131" s="139"/>
      <c r="AX131" s="743" t="s">
        <v>266</v>
      </c>
      <c r="AY131" s="744"/>
      <c r="AZ131" s="744"/>
      <c r="BA131" s="744"/>
      <c r="BB131" s="744"/>
      <c r="BC131" s="744"/>
      <c r="BD131" s="744"/>
      <c r="BE131" s="745"/>
      <c r="BF131" s="746">
        <v>28.5</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c r="DA131" s="140"/>
      <c r="DB131" s="140"/>
      <c r="DC131" s="140"/>
      <c r="DD131" s="140"/>
      <c r="DE131" s="140"/>
      <c r="DF131" s="140"/>
      <c r="DG131" s="140"/>
      <c r="DH131" s="140"/>
      <c r="DI131" s="140"/>
      <c r="DJ131" s="140"/>
      <c r="DK131" s="140"/>
      <c r="DL131" s="140"/>
      <c r="DM131" s="140"/>
      <c r="DN131" s="140"/>
      <c r="DO131" s="140"/>
      <c r="DP131" s="108"/>
      <c r="DQ131" s="108"/>
      <c r="DR131" s="108"/>
      <c r="DS131" s="108"/>
      <c r="DT131" s="108"/>
      <c r="DU131" s="108"/>
      <c r="DV131" s="108"/>
      <c r="DW131" s="108"/>
      <c r="DX131" s="108"/>
      <c r="DY131" s="108"/>
      <c r="DZ131" s="111"/>
    </row>
    <row r="132" spans="1:131" s="102" customFormat="1" ht="26.25" customHeight="1" x14ac:dyDescent="0.15">
      <c r="A132" s="752" t="s">
        <v>267</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268</v>
      </c>
      <c r="W132" s="756"/>
      <c r="X132" s="756"/>
      <c r="Y132" s="756"/>
      <c r="Z132" s="757"/>
      <c r="AA132" s="758">
        <v>7.3609902050000002</v>
      </c>
      <c r="AB132" s="759"/>
      <c r="AC132" s="759"/>
      <c r="AD132" s="759"/>
      <c r="AE132" s="760"/>
      <c r="AF132" s="761">
        <v>6.8218040200000001</v>
      </c>
      <c r="AG132" s="759"/>
      <c r="AH132" s="759"/>
      <c r="AI132" s="759"/>
      <c r="AJ132" s="760"/>
      <c r="AK132" s="761">
        <v>4.92112835</v>
      </c>
      <c r="AL132" s="759"/>
      <c r="AM132" s="759"/>
      <c r="AN132" s="759"/>
      <c r="AO132" s="760"/>
      <c r="AP132" s="762"/>
      <c r="AQ132" s="763"/>
      <c r="AR132" s="763"/>
      <c r="AS132" s="763"/>
      <c r="AT132" s="764"/>
      <c r="AU132" s="141"/>
      <c r="AV132" s="142"/>
      <c r="AW132" s="142"/>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9"/>
      <c r="BT132" s="108"/>
      <c r="BU132" s="108"/>
      <c r="BV132" s="108"/>
      <c r="BW132" s="108"/>
      <c r="BX132" s="108"/>
      <c r="BY132" s="108"/>
      <c r="BZ132" s="108"/>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c r="DA132" s="140"/>
      <c r="DB132" s="140"/>
      <c r="DC132" s="140"/>
      <c r="DD132" s="140"/>
      <c r="DE132" s="140"/>
      <c r="DF132" s="140"/>
      <c r="DG132" s="140"/>
      <c r="DH132" s="140"/>
      <c r="DI132" s="140"/>
      <c r="DJ132" s="140"/>
      <c r="DK132" s="140"/>
      <c r="DL132" s="140"/>
      <c r="DM132" s="140"/>
      <c r="DN132" s="140"/>
      <c r="DO132" s="140"/>
      <c r="DP132" s="111"/>
      <c r="DQ132" s="111"/>
      <c r="DR132" s="111"/>
      <c r="DS132" s="111"/>
      <c r="DT132" s="111"/>
      <c r="DU132" s="111"/>
      <c r="DV132" s="111"/>
      <c r="DW132" s="111"/>
      <c r="DX132" s="111"/>
      <c r="DY132" s="111"/>
      <c r="DZ132" s="111"/>
    </row>
    <row r="133" spans="1:131" s="102" customFormat="1" ht="26.25" customHeight="1" thickBot="1" x14ac:dyDescent="0.2">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269</v>
      </c>
      <c r="W133" s="735"/>
      <c r="X133" s="735"/>
      <c r="Y133" s="735"/>
      <c r="Z133" s="736"/>
      <c r="AA133" s="737">
        <v>8.1</v>
      </c>
      <c r="AB133" s="738"/>
      <c r="AC133" s="738"/>
      <c r="AD133" s="738"/>
      <c r="AE133" s="739"/>
      <c r="AF133" s="737">
        <v>7.5</v>
      </c>
      <c r="AG133" s="738"/>
      <c r="AH133" s="738"/>
      <c r="AI133" s="738"/>
      <c r="AJ133" s="739"/>
      <c r="AK133" s="737">
        <v>6.3</v>
      </c>
      <c r="AL133" s="738"/>
      <c r="AM133" s="738"/>
      <c r="AN133" s="738"/>
      <c r="AO133" s="739"/>
      <c r="AP133" s="740"/>
      <c r="AQ133" s="741"/>
      <c r="AR133" s="741"/>
      <c r="AS133" s="741"/>
      <c r="AT133" s="7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0"/>
      <c r="BO133" s="140"/>
      <c r="BP133" s="140"/>
      <c r="BQ133" s="140"/>
      <c r="BR133" s="140"/>
      <c r="BS133" s="140"/>
      <c r="BT133" s="140"/>
      <c r="BU133" s="140"/>
      <c r="BV133" s="140"/>
      <c r="BW133" s="140"/>
      <c r="BX133" s="140"/>
      <c r="BY133" s="140"/>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c r="DA133" s="140"/>
      <c r="DB133" s="140"/>
      <c r="DC133" s="140"/>
      <c r="DD133" s="140"/>
      <c r="DE133" s="140"/>
      <c r="DF133" s="140"/>
      <c r="DG133" s="140"/>
      <c r="DH133" s="140"/>
      <c r="DI133" s="140"/>
      <c r="DJ133" s="140"/>
      <c r="DK133" s="140"/>
      <c r="DL133" s="140"/>
      <c r="DM133" s="140"/>
      <c r="DN133" s="140"/>
      <c r="DO133" s="140"/>
      <c r="DP133" s="111"/>
      <c r="DQ133" s="111"/>
      <c r="DR133" s="111"/>
      <c r="DS133" s="111"/>
      <c r="DT133" s="111"/>
      <c r="DU133" s="111"/>
      <c r="DV133" s="111"/>
      <c r="DW133" s="111"/>
      <c r="DX133" s="111"/>
      <c r="DY133" s="111"/>
      <c r="DZ133" s="111"/>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2"/>
      <c r="AV134" s="142"/>
      <c r="AW134" s="142"/>
      <c r="AX134" s="142"/>
      <c r="AY134" s="142"/>
      <c r="AZ134" s="142"/>
      <c r="BA134" s="142"/>
      <c r="BB134" s="142"/>
      <c r="BC134" s="142"/>
      <c r="BD134" s="142"/>
      <c r="BE134" s="142"/>
      <c r="BF134" s="142"/>
      <c r="BG134" s="142"/>
      <c r="BH134" s="142"/>
      <c r="BI134" s="142"/>
      <c r="BJ134" s="142"/>
      <c r="BK134" s="142"/>
      <c r="BL134" s="142"/>
      <c r="BM134" s="142"/>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0"/>
      <c r="CN134" s="140"/>
      <c r="CO134" s="140"/>
      <c r="CP134" s="140"/>
      <c r="CQ134" s="140"/>
      <c r="CR134" s="140"/>
      <c r="CS134" s="140"/>
      <c r="CT134" s="140"/>
      <c r="CU134" s="140"/>
      <c r="CV134" s="140"/>
      <c r="CW134" s="140"/>
      <c r="CX134" s="140"/>
      <c r="CY134" s="140"/>
      <c r="CZ134" s="140"/>
      <c r="DA134" s="140"/>
      <c r="DB134" s="140"/>
      <c r="DC134" s="140"/>
      <c r="DD134" s="140"/>
      <c r="DE134" s="140"/>
      <c r="DF134" s="140"/>
      <c r="DG134" s="140"/>
      <c r="DH134" s="140"/>
      <c r="DI134" s="140"/>
      <c r="DJ134" s="140"/>
      <c r="DK134" s="140"/>
      <c r="DL134" s="140"/>
      <c r="DM134" s="140"/>
      <c r="DN134" s="140"/>
      <c r="DO134" s="140"/>
      <c r="DP134" s="111"/>
      <c r="DQ134" s="111"/>
      <c r="DR134" s="111"/>
      <c r="DS134" s="111"/>
      <c r="DT134" s="111"/>
      <c r="DU134" s="111"/>
      <c r="DV134" s="111"/>
      <c r="DW134" s="111"/>
      <c r="DX134" s="111"/>
      <c r="DY134" s="111"/>
      <c r="DZ134" s="111"/>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wEPGNurOLdtOBUFiPoRU8pDQqPMCVXQy15t2QQSFEGJ/HTdC0G4/cnW2Utgghai4bqy+A6UMTu/6lRcBB4Zr2g==" saltValue="7uO1tQ57xm5C2FoFE5XI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R34" sqref="R34:AK34"/>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yowpBIItLV2L6NCNoMGmTSFXb2NUjLe41vx+Y7Os+bSDZfydWLfMC7V41D3caKZtr3DrMzLU4I0IA/e724aww==" saltValue="rsiX9Qjihv11SAu1djEb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R34" sqref="R34:AK34"/>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Vb+bBtQ6m3Z3U8lS7IB3zlmtFq0rABrPxLn0qh4aQ+7awxcgp9M4bN8QZEmMcvry1U7TypQnQjimfJ0Y0tO0A==" saltValue="arul5s2RysYTW37tFbf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election activeCell="R34" sqref="R34:AN34"/>
    </sheetView>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270</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271</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50" t="s">
        <v>272</v>
      </c>
      <c r="AP7" s="157"/>
      <c r="AQ7" s="158" t="s">
        <v>273</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51"/>
      <c r="AP8" s="163" t="s">
        <v>274</v>
      </c>
      <c r="AQ8" s="164" t="s">
        <v>275</v>
      </c>
      <c r="AR8" s="165" t="s">
        <v>276</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4" t="s">
        <v>277</v>
      </c>
      <c r="AL9" s="1165"/>
      <c r="AM9" s="1165"/>
      <c r="AN9" s="1166"/>
      <c r="AO9" s="166">
        <v>8736243</v>
      </c>
      <c r="AP9" s="166">
        <v>52361</v>
      </c>
      <c r="AQ9" s="167">
        <v>56117</v>
      </c>
      <c r="AR9" s="168">
        <v>-6.7</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4" t="s">
        <v>278</v>
      </c>
      <c r="AL10" s="1165"/>
      <c r="AM10" s="1165"/>
      <c r="AN10" s="1166"/>
      <c r="AO10" s="169">
        <v>231475</v>
      </c>
      <c r="AP10" s="169">
        <v>1387</v>
      </c>
      <c r="AQ10" s="170">
        <v>3759</v>
      </c>
      <c r="AR10" s="171">
        <v>-63.1</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4" t="s">
        <v>279</v>
      </c>
      <c r="AL11" s="1165"/>
      <c r="AM11" s="1165"/>
      <c r="AN11" s="1166"/>
      <c r="AO11" s="169">
        <v>1594875</v>
      </c>
      <c r="AP11" s="169">
        <v>9559</v>
      </c>
      <c r="AQ11" s="170">
        <v>1477</v>
      </c>
      <c r="AR11" s="171">
        <v>547.20000000000005</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4" t="s">
        <v>280</v>
      </c>
      <c r="AL12" s="1165"/>
      <c r="AM12" s="1165"/>
      <c r="AN12" s="1166"/>
      <c r="AO12" s="169">
        <v>206232</v>
      </c>
      <c r="AP12" s="169">
        <v>1236</v>
      </c>
      <c r="AQ12" s="170">
        <v>889</v>
      </c>
      <c r="AR12" s="171">
        <v>39</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4" t="s">
        <v>281</v>
      </c>
      <c r="AL13" s="1165"/>
      <c r="AM13" s="1165"/>
      <c r="AN13" s="1166"/>
      <c r="AO13" s="169" t="s">
        <v>282</v>
      </c>
      <c r="AP13" s="169" t="s">
        <v>282</v>
      </c>
      <c r="AQ13" s="170">
        <v>18</v>
      </c>
      <c r="AR13" s="171" t="s">
        <v>282</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4" t="s">
        <v>283</v>
      </c>
      <c r="AL14" s="1165"/>
      <c r="AM14" s="1165"/>
      <c r="AN14" s="1166"/>
      <c r="AO14" s="169">
        <v>269072</v>
      </c>
      <c r="AP14" s="169">
        <v>1613</v>
      </c>
      <c r="AQ14" s="170">
        <v>2517</v>
      </c>
      <c r="AR14" s="171">
        <v>-35.9</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4" t="s">
        <v>284</v>
      </c>
      <c r="AL15" s="1165"/>
      <c r="AM15" s="1165"/>
      <c r="AN15" s="1166"/>
      <c r="AO15" s="169">
        <v>223580</v>
      </c>
      <c r="AP15" s="169">
        <v>1340</v>
      </c>
      <c r="AQ15" s="170">
        <v>1398</v>
      </c>
      <c r="AR15" s="171">
        <v>-4.0999999999999996</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7" t="s">
        <v>285</v>
      </c>
      <c r="AL16" s="1168"/>
      <c r="AM16" s="1168"/>
      <c r="AN16" s="1169"/>
      <c r="AO16" s="169">
        <v>-517201</v>
      </c>
      <c r="AP16" s="169">
        <v>-3100</v>
      </c>
      <c r="AQ16" s="170">
        <v>-4107</v>
      </c>
      <c r="AR16" s="171">
        <v>-24.5</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7" t="s">
        <v>85</v>
      </c>
      <c r="AL17" s="1168"/>
      <c r="AM17" s="1168"/>
      <c r="AN17" s="1169"/>
      <c r="AO17" s="169">
        <v>10744276</v>
      </c>
      <c r="AP17" s="169">
        <v>64396</v>
      </c>
      <c r="AQ17" s="170">
        <v>62068</v>
      </c>
      <c r="AR17" s="171">
        <v>3.8</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286</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287</v>
      </c>
      <c r="AP20" s="177" t="s">
        <v>288</v>
      </c>
      <c r="AQ20" s="178" t="s">
        <v>289</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1" t="s">
        <v>290</v>
      </c>
      <c r="AL21" s="1162"/>
      <c r="AM21" s="1162"/>
      <c r="AN21" s="1163"/>
      <c r="AO21" s="181">
        <v>5.66</v>
      </c>
      <c r="AP21" s="182">
        <v>6.06</v>
      </c>
      <c r="AQ21" s="183">
        <v>-0.4</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1" t="s">
        <v>291</v>
      </c>
      <c r="AL22" s="1162"/>
      <c r="AM22" s="1162"/>
      <c r="AN22" s="1163"/>
      <c r="AO22" s="186">
        <v>100</v>
      </c>
      <c r="AP22" s="187">
        <v>100.6</v>
      </c>
      <c r="AQ22" s="188">
        <v>-0.6</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536</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292</v>
      </c>
      <c r="AO27" s="147"/>
      <c r="AP27" s="147"/>
      <c r="AQ27" s="147"/>
      <c r="AR27" s="147"/>
      <c r="AS27" s="147"/>
      <c r="AT27" s="147"/>
    </row>
    <row r="28" spans="1:46" ht="17.25" x14ac:dyDescent="0.15">
      <c r="A28" s="148" t="s">
        <v>293</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294</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50" t="s">
        <v>272</v>
      </c>
      <c r="AP30" s="157"/>
      <c r="AQ30" s="158" t="s">
        <v>273</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51"/>
      <c r="AP31" s="163" t="s">
        <v>274</v>
      </c>
      <c r="AQ31" s="164" t="s">
        <v>275</v>
      </c>
      <c r="AR31" s="165" t="s">
        <v>276</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52" t="s">
        <v>295</v>
      </c>
      <c r="AL32" s="1153"/>
      <c r="AM32" s="1153"/>
      <c r="AN32" s="1154"/>
      <c r="AO32" s="196">
        <v>7294334</v>
      </c>
      <c r="AP32" s="196">
        <v>43719</v>
      </c>
      <c r="AQ32" s="197">
        <v>26789</v>
      </c>
      <c r="AR32" s="198">
        <v>63.2</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52" t="s">
        <v>296</v>
      </c>
      <c r="AL33" s="1153"/>
      <c r="AM33" s="1153"/>
      <c r="AN33" s="1154"/>
      <c r="AO33" s="196" t="s">
        <v>282</v>
      </c>
      <c r="AP33" s="196" t="s">
        <v>282</v>
      </c>
      <c r="AQ33" s="197">
        <v>12</v>
      </c>
      <c r="AR33" s="198" t="s">
        <v>282</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52" t="s">
        <v>297</v>
      </c>
      <c r="AL34" s="1153"/>
      <c r="AM34" s="1153"/>
      <c r="AN34" s="1154"/>
      <c r="AO34" s="196" t="s">
        <v>282</v>
      </c>
      <c r="AP34" s="196" t="s">
        <v>282</v>
      </c>
      <c r="AQ34" s="197">
        <v>31</v>
      </c>
      <c r="AR34" s="198" t="s">
        <v>282</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52" t="s">
        <v>298</v>
      </c>
      <c r="AL35" s="1153"/>
      <c r="AM35" s="1153"/>
      <c r="AN35" s="1154"/>
      <c r="AO35" s="196">
        <v>1668294</v>
      </c>
      <c r="AP35" s="196">
        <v>9999</v>
      </c>
      <c r="AQ35" s="197">
        <v>6601</v>
      </c>
      <c r="AR35" s="198">
        <v>51.5</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52" t="s">
        <v>299</v>
      </c>
      <c r="AL36" s="1153"/>
      <c r="AM36" s="1153"/>
      <c r="AN36" s="1154"/>
      <c r="AO36" s="196">
        <v>470737</v>
      </c>
      <c r="AP36" s="196">
        <v>2821</v>
      </c>
      <c r="AQ36" s="197">
        <v>691</v>
      </c>
      <c r="AR36" s="198">
        <v>308.2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52" t="s">
        <v>300</v>
      </c>
      <c r="AL37" s="1153"/>
      <c r="AM37" s="1153"/>
      <c r="AN37" s="1154"/>
      <c r="AO37" s="196">
        <v>24031</v>
      </c>
      <c r="AP37" s="196">
        <v>144</v>
      </c>
      <c r="AQ37" s="197">
        <v>1718</v>
      </c>
      <c r="AR37" s="198">
        <v>-91.6</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55" t="s">
        <v>301</v>
      </c>
      <c r="AL38" s="1156"/>
      <c r="AM38" s="1156"/>
      <c r="AN38" s="1157"/>
      <c r="AO38" s="199">
        <v>3</v>
      </c>
      <c r="AP38" s="199">
        <v>0</v>
      </c>
      <c r="AQ38" s="200">
        <v>1</v>
      </c>
      <c r="AR38" s="188">
        <v>-100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55" t="s">
        <v>302</v>
      </c>
      <c r="AL39" s="1156"/>
      <c r="AM39" s="1156"/>
      <c r="AN39" s="1157"/>
      <c r="AO39" s="196">
        <v>-1723224</v>
      </c>
      <c r="AP39" s="196">
        <v>-10328</v>
      </c>
      <c r="AQ39" s="197">
        <v>-7529</v>
      </c>
      <c r="AR39" s="198">
        <v>37.200000000000003</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52" t="s">
        <v>303</v>
      </c>
      <c r="AL40" s="1153"/>
      <c r="AM40" s="1153"/>
      <c r="AN40" s="1154"/>
      <c r="AO40" s="196">
        <v>-6246078</v>
      </c>
      <c r="AP40" s="196">
        <v>-37436</v>
      </c>
      <c r="AQ40" s="197">
        <v>-22018</v>
      </c>
      <c r="AR40" s="198">
        <v>70</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58" t="s">
        <v>158</v>
      </c>
      <c r="AL41" s="1159"/>
      <c r="AM41" s="1159"/>
      <c r="AN41" s="1160"/>
      <c r="AO41" s="196">
        <v>1488097</v>
      </c>
      <c r="AP41" s="196">
        <v>8919</v>
      </c>
      <c r="AQ41" s="197">
        <v>6294</v>
      </c>
      <c r="AR41" s="198">
        <v>41.7</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304</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305</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306</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45" t="s">
        <v>272</v>
      </c>
      <c r="AN49" s="1147" t="s">
        <v>307</v>
      </c>
      <c r="AO49" s="1148"/>
      <c r="AP49" s="1148"/>
      <c r="AQ49" s="1148"/>
      <c r="AR49" s="1149"/>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46"/>
      <c r="AN50" s="212" t="s">
        <v>308</v>
      </c>
      <c r="AO50" s="213" t="s">
        <v>309</v>
      </c>
      <c r="AP50" s="214" t="s">
        <v>310</v>
      </c>
      <c r="AQ50" s="215" t="s">
        <v>311</v>
      </c>
      <c r="AR50" s="216" t="s">
        <v>312</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313</v>
      </c>
      <c r="AL51" s="209"/>
      <c r="AM51" s="217">
        <v>5529486</v>
      </c>
      <c r="AN51" s="218">
        <v>32149</v>
      </c>
      <c r="AO51" s="219">
        <v>1.8</v>
      </c>
      <c r="AP51" s="220">
        <v>43141</v>
      </c>
      <c r="AQ51" s="221">
        <v>9.4</v>
      </c>
      <c r="AR51" s="222">
        <v>-7.6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314</v>
      </c>
      <c r="AM52" s="225">
        <v>2398335</v>
      </c>
      <c r="AN52" s="226">
        <v>13944</v>
      </c>
      <c r="AO52" s="227">
        <v>-4.0999999999999996</v>
      </c>
      <c r="AP52" s="228">
        <v>21887</v>
      </c>
      <c r="AQ52" s="229">
        <v>-2.4</v>
      </c>
      <c r="AR52" s="230">
        <v>-1.7</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315</v>
      </c>
      <c r="AL53" s="209"/>
      <c r="AM53" s="217">
        <v>6530231</v>
      </c>
      <c r="AN53" s="218">
        <v>38289</v>
      </c>
      <c r="AO53" s="219">
        <v>19.100000000000001</v>
      </c>
      <c r="AP53" s="220">
        <v>45117</v>
      </c>
      <c r="AQ53" s="221">
        <v>4.5999999999999996</v>
      </c>
      <c r="AR53" s="222">
        <v>14.5</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314</v>
      </c>
      <c r="AM54" s="225">
        <v>3237595</v>
      </c>
      <c r="AN54" s="226">
        <v>18983</v>
      </c>
      <c r="AO54" s="227">
        <v>36.1</v>
      </c>
      <c r="AP54" s="228">
        <v>25589</v>
      </c>
      <c r="AQ54" s="229">
        <v>16.899999999999999</v>
      </c>
      <c r="AR54" s="230">
        <v>19.2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316</v>
      </c>
      <c r="AL55" s="209"/>
      <c r="AM55" s="217">
        <v>5765703</v>
      </c>
      <c r="AN55" s="218">
        <v>34046</v>
      </c>
      <c r="AO55" s="219">
        <v>-11.1</v>
      </c>
      <c r="AP55" s="220">
        <v>39951</v>
      </c>
      <c r="AQ55" s="221">
        <v>-11.5</v>
      </c>
      <c r="AR55" s="222">
        <v>0.4</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314</v>
      </c>
      <c r="AM56" s="225">
        <v>2643631</v>
      </c>
      <c r="AN56" s="226">
        <v>15611</v>
      </c>
      <c r="AO56" s="227">
        <v>-17.8</v>
      </c>
      <c r="AP56" s="228">
        <v>22555</v>
      </c>
      <c r="AQ56" s="229">
        <v>-11.9</v>
      </c>
      <c r="AR56" s="230">
        <v>-5.9</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317</v>
      </c>
      <c r="AL57" s="209"/>
      <c r="AM57" s="217">
        <v>4019810</v>
      </c>
      <c r="AN57" s="218">
        <v>23893</v>
      </c>
      <c r="AO57" s="219">
        <v>-29.8</v>
      </c>
      <c r="AP57" s="220">
        <v>39893</v>
      </c>
      <c r="AQ57" s="221">
        <v>-0.1</v>
      </c>
      <c r="AR57" s="222">
        <v>-29.7</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314</v>
      </c>
      <c r="AM58" s="225">
        <v>1582669</v>
      </c>
      <c r="AN58" s="226">
        <v>9407</v>
      </c>
      <c r="AO58" s="227">
        <v>-39.700000000000003</v>
      </c>
      <c r="AP58" s="228">
        <v>26170</v>
      </c>
      <c r="AQ58" s="229">
        <v>16</v>
      </c>
      <c r="AR58" s="230">
        <v>-55.7</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318</v>
      </c>
      <c r="AL59" s="209"/>
      <c r="AM59" s="217">
        <v>6353299</v>
      </c>
      <c r="AN59" s="218">
        <v>38079</v>
      </c>
      <c r="AO59" s="219">
        <v>59.4</v>
      </c>
      <c r="AP59" s="220">
        <v>41080</v>
      </c>
      <c r="AQ59" s="221">
        <v>3</v>
      </c>
      <c r="AR59" s="222">
        <v>56.4</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314</v>
      </c>
      <c r="AM60" s="225">
        <v>3029350</v>
      </c>
      <c r="AN60" s="226">
        <v>18156</v>
      </c>
      <c r="AO60" s="227">
        <v>93</v>
      </c>
      <c r="AP60" s="228">
        <v>27265</v>
      </c>
      <c r="AQ60" s="229">
        <v>4.2</v>
      </c>
      <c r="AR60" s="230">
        <v>88.8</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319</v>
      </c>
      <c r="AL61" s="231"/>
      <c r="AM61" s="232">
        <v>5639706</v>
      </c>
      <c r="AN61" s="233">
        <v>33291</v>
      </c>
      <c r="AO61" s="234">
        <v>7.9</v>
      </c>
      <c r="AP61" s="235">
        <v>41836</v>
      </c>
      <c r="AQ61" s="236">
        <v>1.1000000000000001</v>
      </c>
      <c r="AR61" s="222">
        <v>6.8</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314</v>
      </c>
      <c r="AM62" s="225">
        <v>2578316</v>
      </c>
      <c r="AN62" s="226">
        <v>15220</v>
      </c>
      <c r="AO62" s="227">
        <v>13.5</v>
      </c>
      <c r="AP62" s="228">
        <v>24693</v>
      </c>
      <c r="AQ62" s="229">
        <v>4.5999999999999996</v>
      </c>
      <c r="AR62" s="230">
        <v>8.9</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4n7LoQgo/tvsoUAUgH6rrgJNqYiVub3l+JasN8UpBhc0XLJQ4t8ojyexz8aUGFYjjnrIzyd9nik9KARwfK7aVg==" saltValue="rRZcvSQ07iRY7mYsb2aD3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R34" sqref="R34:AK34"/>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aT7d3XnV+m19ZH+qmk/+Ey29l6LM+IGEaFAwhGCXZ1IXOJCfi5RdQi5sioWPAxuHMN0P61970vpWFCEwlIEgw==" saltValue="r07IVADPMU8/wlozUbmZ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R34" sqref="R34:AK34"/>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DQl0n2KBDSIVYH3QURlRENdkQy714CGvSUCcZmkl7eEgsffw3jUeB2NjPj5NdAuGnOX/MTIvIWYc9sqgP+2vw==" saltValue="MU+5Tvs/1V+zmZCiqAls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election activeCell="R34" sqref="R34:AK34"/>
    </sheetView>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538</v>
      </c>
    </row>
    <row r="46" spans="2:10" ht="29.25" customHeight="1" thickBot="1" x14ac:dyDescent="0.25">
      <c r="B46" s="242" t="s">
        <v>19</v>
      </c>
      <c r="C46" s="243"/>
      <c r="D46" s="243"/>
      <c r="E46" s="244" t="s">
        <v>320</v>
      </c>
      <c r="F46" s="245" t="s">
        <v>4</v>
      </c>
      <c r="G46" s="246" t="s">
        <v>5</v>
      </c>
      <c r="H46" s="246" t="s">
        <v>6</v>
      </c>
      <c r="I46" s="246" t="s">
        <v>7</v>
      </c>
      <c r="J46" s="247" t="s">
        <v>8</v>
      </c>
    </row>
    <row r="47" spans="2:10" ht="57.75" customHeight="1" x14ac:dyDescent="0.15">
      <c r="B47" s="248"/>
      <c r="C47" s="1170" t="s">
        <v>321</v>
      </c>
      <c r="D47" s="1170"/>
      <c r="E47" s="1171"/>
      <c r="F47" s="249">
        <v>8.48</v>
      </c>
      <c r="G47" s="250">
        <v>9.1</v>
      </c>
      <c r="H47" s="250">
        <v>9.14</v>
      </c>
      <c r="I47" s="250">
        <v>9.74</v>
      </c>
      <c r="J47" s="251">
        <v>9.73</v>
      </c>
    </row>
    <row r="48" spans="2:10" ht="57.75" customHeight="1" x14ac:dyDescent="0.15">
      <c r="B48" s="252"/>
      <c r="C48" s="1172" t="s">
        <v>322</v>
      </c>
      <c r="D48" s="1172"/>
      <c r="E48" s="1173"/>
      <c r="F48" s="253">
        <v>3.05</v>
      </c>
      <c r="G48" s="254">
        <v>3.49</v>
      </c>
      <c r="H48" s="254">
        <v>4.3</v>
      </c>
      <c r="I48" s="254">
        <v>3.08</v>
      </c>
      <c r="J48" s="255">
        <v>3.73</v>
      </c>
    </row>
    <row r="49" spans="2:10" ht="57.75" customHeight="1" thickBot="1" x14ac:dyDescent="0.2">
      <c r="B49" s="256"/>
      <c r="C49" s="1174" t="s">
        <v>323</v>
      </c>
      <c r="D49" s="1174"/>
      <c r="E49" s="1175"/>
      <c r="F49" s="257">
        <v>3.98</v>
      </c>
      <c r="G49" s="258">
        <v>1.25</v>
      </c>
      <c r="H49" s="258">
        <v>2.65</v>
      </c>
      <c r="I49" s="258" t="s">
        <v>324</v>
      </c>
      <c r="J49" s="259">
        <v>1.43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o9y7Ird4FQpFZUrfl6quRQEfiGMJrbyYQcUkHy1JpzLcWYcy1jMVaaikCuuFsBvqczOvGoSOcBRBja4Tm/BOg==" saltValue="hLxZpUDrtgeD1VfP1BCK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3789</cp:lastModifiedBy>
  <cp:lastPrinted>2019-10-28T07:11:14Z</cp:lastPrinted>
  <dcterms:created xsi:type="dcterms:W3CDTF">2019-06-06T10:21:44Z</dcterms:created>
  <dcterms:modified xsi:type="dcterms:W3CDTF">2019-11-14T00:51:35Z</dcterms:modified>
  <cp:category/>
</cp:coreProperties>
</file>